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amatsu/Library/Mobile Documents/com~apple~CloudDocs/GT3測定/manuscript/inversion_codes/"/>
    </mc:Choice>
  </mc:AlternateContent>
  <xr:revisionPtr revIDLastSave="0" documentId="13_ncr:1_{60C642E1-9B77-BE4B-9BAF-7CD21D625EFC}" xr6:coauthVersionLast="47" xr6:coauthVersionMax="47" xr10:uidLastSave="{00000000-0000-0000-0000-000000000000}"/>
  <bookViews>
    <workbookView xWindow="0" yWindow="500" windowWidth="20480" windowHeight="22540" xr2:uid="{00000000-000D-0000-FFFF-FFFF00000000}"/>
  </bookViews>
  <sheets>
    <sheet name="all_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N95" i="1" l="1"/>
  <c r="BN94" i="1"/>
  <c r="BN93" i="1"/>
  <c r="BN92" i="1"/>
  <c r="BN91" i="1"/>
  <c r="BN90" i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N5" i="1"/>
  <c r="BN4" i="1"/>
  <c r="BN3" i="1"/>
  <c r="BN2" i="1"/>
  <c r="BI95" i="1"/>
  <c r="BI94" i="1"/>
  <c r="BI93" i="1"/>
  <c r="BI92" i="1"/>
  <c r="BI91" i="1"/>
  <c r="BI90" i="1"/>
  <c r="BI89" i="1"/>
  <c r="BI88" i="1"/>
  <c r="BI87" i="1"/>
  <c r="BI86" i="1"/>
  <c r="BI85" i="1"/>
  <c r="BI84" i="1"/>
  <c r="BI83" i="1"/>
  <c r="BI82" i="1"/>
  <c r="BI81" i="1"/>
  <c r="BI80" i="1"/>
  <c r="BI79" i="1"/>
  <c r="BI78" i="1"/>
  <c r="BI77" i="1"/>
  <c r="BI76" i="1"/>
  <c r="BI75" i="1"/>
  <c r="BI74" i="1"/>
  <c r="BI73" i="1"/>
  <c r="BI72" i="1"/>
  <c r="BI71" i="1"/>
  <c r="BI70" i="1"/>
  <c r="BI69" i="1"/>
  <c r="BI68" i="1"/>
  <c r="BI67" i="1"/>
  <c r="BI66" i="1"/>
  <c r="BI65" i="1"/>
  <c r="BI64" i="1"/>
  <c r="BI63" i="1"/>
  <c r="BI62" i="1"/>
  <c r="BI61" i="1"/>
  <c r="BI60" i="1"/>
  <c r="BI59" i="1"/>
  <c r="BI58" i="1"/>
  <c r="BI57" i="1"/>
  <c r="BI56" i="1"/>
  <c r="BI55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I2" i="1"/>
  <c r="BC95" i="1"/>
  <c r="BC94" i="1"/>
  <c r="BC93" i="1"/>
  <c r="BC92" i="1"/>
  <c r="BC91" i="1"/>
  <c r="BC90" i="1"/>
  <c r="BC89" i="1"/>
  <c r="BC88" i="1"/>
  <c r="BC87" i="1"/>
  <c r="BC86" i="1"/>
  <c r="BC85" i="1"/>
  <c r="BC84" i="1"/>
  <c r="BC83" i="1"/>
  <c r="BC82" i="1"/>
  <c r="BC81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C56" i="1"/>
  <c r="BC55" i="1"/>
  <c r="BC54" i="1"/>
  <c r="BC53" i="1"/>
  <c r="BC52" i="1"/>
  <c r="BC51" i="1"/>
  <c r="BC50" i="1"/>
  <c r="BC49" i="1"/>
  <c r="BC48" i="1"/>
  <c r="BC47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C9" i="1"/>
  <c r="BC8" i="1"/>
  <c r="BC7" i="1"/>
  <c r="BC6" i="1"/>
  <c r="BC5" i="1"/>
  <c r="BC4" i="1"/>
  <c r="BC3" i="1"/>
  <c r="BC2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2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D3" i="1"/>
  <c r="BD2" i="1"/>
  <c r="AN3" i="1"/>
  <c r="AO3" i="1" s="1"/>
  <c r="AN4" i="1"/>
  <c r="AO4" i="1" s="1"/>
  <c r="AN5" i="1"/>
  <c r="AO5" i="1" s="1"/>
  <c r="AN6" i="1"/>
  <c r="AO6" i="1" s="1"/>
  <c r="AN7" i="1"/>
  <c r="AO7" i="1" s="1"/>
  <c r="AN8" i="1"/>
  <c r="AO8" i="1" s="1"/>
  <c r="AN9" i="1"/>
  <c r="AO9" i="1" s="1"/>
  <c r="AN10" i="1"/>
  <c r="AO10" i="1" s="1"/>
  <c r="AN11" i="1"/>
  <c r="AO11" i="1" s="1"/>
  <c r="AN12" i="1"/>
  <c r="AO12" i="1" s="1"/>
  <c r="AN13" i="1"/>
  <c r="AO13" i="1" s="1"/>
  <c r="AN14" i="1"/>
  <c r="AO14" i="1" s="1"/>
  <c r="AN15" i="1"/>
  <c r="AO15" i="1" s="1"/>
  <c r="AN16" i="1"/>
  <c r="AO16" i="1" s="1"/>
  <c r="AN17" i="1"/>
  <c r="AO17" i="1" s="1"/>
  <c r="AN18" i="1"/>
  <c r="AO18" i="1" s="1"/>
  <c r="AN19" i="1"/>
  <c r="AO19" i="1" s="1"/>
  <c r="AN20" i="1"/>
  <c r="AO20" i="1" s="1"/>
  <c r="AN21" i="1"/>
  <c r="AO21" i="1" s="1"/>
  <c r="AN22" i="1"/>
  <c r="AO22" i="1" s="1"/>
  <c r="AN23" i="1"/>
  <c r="AO23" i="1" s="1"/>
  <c r="AN24" i="1"/>
  <c r="AO24" i="1" s="1"/>
  <c r="AN25" i="1"/>
  <c r="AO25" i="1" s="1"/>
  <c r="AN26" i="1"/>
  <c r="AO26" i="1" s="1"/>
  <c r="AN27" i="1"/>
  <c r="AO27" i="1" s="1"/>
  <c r="AN28" i="1"/>
  <c r="AO28" i="1" s="1"/>
  <c r="AN29" i="1"/>
  <c r="AO29" i="1" s="1"/>
  <c r="AN30" i="1"/>
  <c r="AO30" i="1" s="1"/>
  <c r="AN31" i="1"/>
  <c r="AO31" i="1" s="1"/>
  <c r="AN32" i="1"/>
  <c r="AO32" i="1" s="1"/>
  <c r="AN33" i="1"/>
  <c r="AO33" i="1" s="1"/>
  <c r="AN34" i="1"/>
  <c r="AO34" i="1" s="1"/>
  <c r="AN35" i="1"/>
  <c r="AO35" i="1" s="1"/>
  <c r="AN36" i="1"/>
  <c r="AO36" i="1" s="1"/>
  <c r="AN37" i="1"/>
  <c r="AO37" i="1" s="1"/>
  <c r="AN38" i="1"/>
  <c r="AO38" i="1" s="1"/>
  <c r="AN39" i="1"/>
  <c r="AO39" i="1" s="1"/>
  <c r="AN40" i="1"/>
  <c r="AO40" i="1" s="1"/>
  <c r="AN41" i="1"/>
  <c r="AO41" i="1" s="1"/>
  <c r="AN42" i="1"/>
  <c r="AO42" i="1" s="1"/>
  <c r="AN43" i="1"/>
  <c r="AO43" i="1" s="1"/>
  <c r="AN44" i="1"/>
  <c r="AO44" i="1" s="1"/>
  <c r="AN45" i="1"/>
  <c r="AO45" i="1" s="1"/>
  <c r="AN46" i="1"/>
  <c r="AO46" i="1" s="1"/>
  <c r="AN47" i="1"/>
  <c r="AO47" i="1" s="1"/>
  <c r="AN48" i="1"/>
  <c r="AO48" i="1" s="1"/>
  <c r="AN49" i="1"/>
  <c r="AO49" i="1" s="1"/>
  <c r="AN50" i="1"/>
  <c r="AO50" i="1" s="1"/>
  <c r="AN51" i="1"/>
  <c r="AO51" i="1" s="1"/>
  <c r="AN52" i="1"/>
  <c r="AO52" i="1" s="1"/>
  <c r="AN53" i="1"/>
  <c r="AO53" i="1" s="1"/>
  <c r="AN54" i="1"/>
  <c r="AO54" i="1" s="1"/>
  <c r="AN55" i="1"/>
  <c r="AO55" i="1" s="1"/>
  <c r="AN56" i="1"/>
  <c r="AO56" i="1" s="1"/>
  <c r="AN57" i="1"/>
  <c r="AO57" i="1" s="1"/>
  <c r="AN58" i="1"/>
  <c r="AO58" i="1" s="1"/>
  <c r="AN59" i="1"/>
  <c r="AO59" i="1" s="1"/>
  <c r="AN60" i="1"/>
  <c r="AO60" i="1" s="1"/>
  <c r="AN61" i="1"/>
  <c r="AO61" i="1" s="1"/>
  <c r="AN62" i="1"/>
  <c r="AO62" i="1" s="1"/>
  <c r="AN63" i="1"/>
  <c r="AO63" i="1" s="1"/>
  <c r="AN64" i="1"/>
  <c r="AO64" i="1" s="1"/>
  <c r="AN65" i="1"/>
  <c r="AO65" i="1" s="1"/>
  <c r="AN66" i="1"/>
  <c r="AO66" i="1" s="1"/>
  <c r="AN67" i="1"/>
  <c r="AO67" i="1" s="1"/>
  <c r="AN68" i="1"/>
  <c r="AO68" i="1" s="1"/>
  <c r="AN69" i="1"/>
  <c r="AO69" i="1" s="1"/>
  <c r="AN70" i="1"/>
  <c r="AO70" i="1" s="1"/>
  <c r="AN71" i="1"/>
  <c r="AO71" i="1" s="1"/>
  <c r="AN72" i="1"/>
  <c r="AO72" i="1" s="1"/>
  <c r="AN73" i="1"/>
  <c r="AO73" i="1" s="1"/>
  <c r="AN74" i="1"/>
  <c r="AO74" i="1" s="1"/>
  <c r="AN75" i="1"/>
  <c r="AO75" i="1" s="1"/>
  <c r="AN76" i="1"/>
  <c r="AO76" i="1" s="1"/>
  <c r="AN77" i="1"/>
  <c r="AO77" i="1" s="1"/>
  <c r="AN78" i="1"/>
  <c r="AO78" i="1" s="1"/>
  <c r="AN79" i="1"/>
  <c r="AO79" i="1" s="1"/>
  <c r="AN80" i="1"/>
  <c r="AO80" i="1" s="1"/>
  <c r="AN81" i="1"/>
  <c r="AO81" i="1" s="1"/>
  <c r="AN82" i="1"/>
  <c r="AO82" i="1" s="1"/>
  <c r="AN83" i="1"/>
  <c r="AO83" i="1" s="1"/>
  <c r="AN84" i="1"/>
  <c r="AO84" i="1" s="1"/>
  <c r="AN85" i="1"/>
  <c r="AO85" i="1" s="1"/>
  <c r="AN86" i="1"/>
  <c r="AO86" i="1" s="1"/>
  <c r="AN87" i="1"/>
  <c r="AO87" i="1" s="1"/>
  <c r="AN88" i="1"/>
  <c r="AO88" i="1" s="1"/>
  <c r="AN89" i="1"/>
  <c r="AO89" i="1" s="1"/>
  <c r="AN90" i="1"/>
  <c r="AO90" i="1" s="1"/>
  <c r="AN91" i="1"/>
  <c r="AO91" i="1" s="1"/>
  <c r="AN92" i="1"/>
  <c r="AO92" i="1" s="1"/>
  <c r="AN93" i="1"/>
  <c r="AO93" i="1" s="1"/>
  <c r="AN94" i="1"/>
  <c r="AO94" i="1" s="1"/>
  <c r="AN95" i="1"/>
  <c r="AO95" i="1" s="1"/>
  <c r="AN2" i="1"/>
  <c r="AO2" i="1" s="1"/>
  <c r="AI95" i="1"/>
  <c r="AJ95" i="1" s="1"/>
  <c r="AI94" i="1"/>
  <c r="AJ94" i="1" s="1"/>
  <c r="AI93" i="1"/>
  <c r="AJ93" i="1" s="1"/>
  <c r="AI92" i="1"/>
  <c r="AJ92" i="1" s="1"/>
  <c r="AI91" i="1"/>
  <c r="AJ91" i="1" s="1"/>
  <c r="AI90" i="1"/>
  <c r="AJ90" i="1" s="1"/>
  <c r="AI89" i="1"/>
  <c r="AJ89" i="1" s="1"/>
  <c r="AI88" i="1"/>
  <c r="AJ88" i="1" s="1"/>
  <c r="AI87" i="1"/>
  <c r="AJ87" i="1" s="1"/>
  <c r="AI86" i="1"/>
  <c r="AJ86" i="1" s="1"/>
  <c r="AI85" i="1"/>
  <c r="AJ85" i="1" s="1"/>
  <c r="AI84" i="1"/>
  <c r="AJ84" i="1" s="1"/>
  <c r="AI83" i="1"/>
  <c r="AJ83" i="1" s="1"/>
  <c r="AI82" i="1"/>
  <c r="AJ82" i="1" s="1"/>
  <c r="AI81" i="1"/>
  <c r="AJ81" i="1" s="1"/>
  <c r="AI80" i="1"/>
  <c r="AJ80" i="1" s="1"/>
  <c r="AI79" i="1"/>
  <c r="AJ79" i="1" s="1"/>
  <c r="AI78" i="1"/>
  <c r="AJ78" i="1" s="1"/>
  <c r="AI77" i="1"/>
  <c r="AJ77" i="1" s="1"/>
  <c r="AI76" i="1"/>
  <c r="AJ76" i="1" s="1"/>
  <c r="AI75" i="1"/>
  <c r="AJ75" i="1" s="1"/>
  <c r="AI74" i="1"/>
  <c r="AJ74" i="1" s="1"/>
  <c r="AI73" i="1"/>
  <c r="AJ73" i="1" s="1"/>
  <c r="AI72" i="1"/>
  <c r="AJ72" i="1" s="1"/>
  <c r="AI71" i="1"/>
  <c r="AJ71" i="1" s="1"/>
  <c r="AI70" i="1"/>
  <c r="AJ70" i="1" s="1"/>
  <c r="AI69" i="1"/>
  <c r="AJ69" i="1" s="1"/>
  <c r="AI68" i="1"/>
  <c r="AJ68" i="1" s="1"/>
  <c r="AI67" i="1"/>
  <c r="AJ67" i="1" s="1"/>
  <c r="AI66" i="1"/>
  <c r="AJ66" i="1" s="1"/>
  <c r="AI65" i="1"/>
  <c r="AJ65" i="1" s="1"/>
  <c r="AI64" i="1"/>
  <c r="AJ64" i="1" s="1"/>
  <c r="AI63" i="1"/>
  <c r="AJ63" i="1" s="1"/>
  <c r="AI62" i="1"/>
  <c r="AJ62" i="1" s="1"/>
  <c r="AI61" i="1"/>
  <c r="AJ61" i="1" s="1"/>
  <c r="AI60" i="1"/>
  <c r="AJ60" i="1" s="1"/>
  <c r="AI59" i="1"/>
  <c r="AJ59" i="1" s="1"/>
  <c r="AI58" i="1"/>
  <c r="AJ58" i="1" s="1"/>
  <c r="AI57" i="1"/>
  <c r="AJ57" i="1" s="1"/>
  <c r="AI56" i="1"/>
  <c r="AJ56" i="1" s="1"/>
  <c r="AI55" i="1"/>
  <c r="AJ55" i="1" s="1"/>
  <c r="AI54" i="1"/>
  <c r="AJ54" i="1" s="1"/>
  <c r="AI53" i="1"/>
  <c r="AJ53" i="1" s="1"/>
  <c r="AI52" i="1"/>
  <c r="AJ52" i="1" s="1"/>
  <c r="AI51" i="1"/>
  <c r="AJ51" i="1" s="1"/>
  <c r="AI50" i="1"/>
  <c r="AJ50" i="1" s="1"/>
  <c r="AI49" i="1"/>
  <c r="AJ49" i="1" s="1"/>
  <c r="AI48" i="1"/>
  <c r="AJ48" i="1" s="1"/>
  <c r="AI47" i="1"/>
  <c r="AJ47" i="1" s="1"/>
  <c r="AI46" i="1"/>
  <c r="AJ46" i="1" s="1"/>
  <c r="AI45" i="1"/>
  <c r="AJ45" i="1" s="1"/>
  <c r="AI44" i="1"/>
  <c r="AJ44" i="1" s="1"/>
  <c r="AI43" i="1"/>
  <c r="AJ43" i="1" s="1"/>
  <c r="AI42" i="1"/>
  <c r="AJ42" i="1" s="1"/>
  <c r="AI41" i="1"/>
  <c r="AJ41" i="1" s="1"/>
  <c r="AI40" i="1"/>
  <c r="AJ40" i="1" s="1"/>
  <c r="AI39" i="1"/>
  <c r="AJ39" i="1" s="1"/>
  <c r="AI38" i="1"/>
  <c r="AJ38" i="1" s="1"/>
  <c r="AI37" i="1"/>
  <c r="AJ37" i="1" s="1"/>
  <c r="AI36" i="1"/>
  <c r="AJ36" i="1" s="1"/>
  <c r="AI35" i="1"/>
  <c r="AJ35" i="1" s="1"/>
  <c r="AI34" i="1"/>
  <c r="AJ34" i="1" s="1"/>
  <c r="AI33" i="1"/>
  <c r="AJ33" i="1" s="1"/>
  <c r="AI32" i="1"/>
  <c r="AJ32" i="1" s="1"/>
  <c r="AI31" i="1"/>
  <c r="AJ31" i="1" s="1"/>
  <c r="AI30" i="1"/>
  <c r="AJ30" i="1" s="1"/>
  <c r="AI29" i="1"/>
  <c r="AJ29" i="1" s="1"/>
  <c r="AI28" i="1"/>
  <c r="AJ28" i="1" s="1"/>
  <c r="AI27" i="1"/>
  <c r="AJ27" i="1" s="1"/>
  <c r="AI26" i="1"/>
  <c r="AJ26" i="1" s="1"/>
  <c r="AI25" i="1"/>
  <c r="AJ25" i="1" s="1"/>
  <c r="AI24" i="1"/>
  <c r="AJ24" i="1" s="1"/>
  <c r="AI23" i="1"/>
  <c r="AJ23" i="1" s="1"/>
  <c r="AI22" i="1"/>
  <c r="AJ22" i="1" s="1"/>
  <c r="AI21" i="1"/>
  <c r="AJ21" i="1" s="1"/>
  <c r="AI20" i="1"/>
  <c r="AJ20" i="1" s="1"/>
  <c r="AI19" i="1"/>
  <c r="AJ19" i="1" s="1"/>
  <c r="AI18" i="1"/>
  <c r="AJ18" i="1" s="1"/>
  <c r="AI17" i="1"/>
  <c r="AJ17" i="1" s="1"/>
  <c r="AI16" i="1"/>
  <c r="AJ16" i="1" s="1"/>
  <c r="AI15" i="1"/>
  <c r="AJ15" i="1" s="1"/>
  <c r="AI14" i="1"/>
  <c r="AJ14" i="1" s="1"/>
  <c r="AI13" i="1"/>
  <c r="AJ13" i="1" s="1"/>
  <c r="AI12" i="1"/>
  <c r="AJ12" i="1" s="1"/>
  <c r="AI11" i="1"/>
  <c r="AJ11" i="1" s="1"/>
  <c r="AI10" i="1"/>
  <c r="AJ10" i="1" s="1"/>
  <c r="AI9" i="1"/>
  <c r="AJ9" i="1" s="1"/>
  <c r="AI8" i="1"/>
  <c r="AJ8" i="1" s="1"/>
  <c r="AI7" i="1"/>
  <c r="AJ7" i="1" s="1"/>
  <c r="AI6" i="1"/>
  <c r="AJ6" i="1" s="1"/>
  <c r="AI5" i="1"/>
  <c r="AJ5" i="1" s="1"/>
  <c r="AI4" i="1"/>
  <c r="AJ4" i="1" s="1"/>
  <c r="AI3" i="1"/>
  <c r="AJ3" i="1" s="1"/>
  <c r="AI2" i="1"/>
  <c r="AJ2" i="1" s="1"/>
  <c r="AD95" i="1"/>
  <c r="AE95" i="1" s="1"/>
  <c r="AD94" i="1"/>
  <c r="AE94" i="1" s="1"/>
  <c r="AD93" i="1"/>
  <c r="AE93" i="1" s="1"/>
  <c r="AD92" i="1"/>
  <c r="AE92" i="1" s="1"/>
  <c r="AD91" i="1"/>
  <c r="AE91" i="1" s="1"/>
  <c r="AD90" i="1"/>
  <c r="AE90" i="1" s="1"/>
  <c r="AD89" i="1"/>
  <c r="AE89" i="1" s="1"/>
  <c r="AD88" i="1"/>
  <c r="AE88" i="1" s="1"/>
  <c r="AD87" i="1"/>
  <c r="AE87" i="1" s="1"/>
  <c r="AD86" i="1"/>
  <c r="AE86" i="1" s="1"/>
  <c r="AD85" i="1"/>
  <c r="AE85" i="1" s="1"/>
  <c r="AD84" i="1"/>
  <c r="AE84" i="1" s="1"/>
  <c r="AD83" i="1"/>
  <c r="AE83" i="1" s="1"/>
  <c r="AD82" i="1"/>
  <c r="AE82" i="1" s="1"/>
  <c r="AD81" i="1"/>
  <c r="AE81" i="1" s="1"/>
  <c r="AD80" i="1"/>
  <c r="AE80" i="1" s="1"/>
  <c r="AD79" i="1"/>
  <c r="AE79" i="1" s="1"/>
  <c r="AD78" i="1"/>
  <c r="AE78" i="1" s="1"/>
  <c r="AD77" i="1"/>
  <c r="AE77" i="1" s="1"/>
  <c r="AD76" i="1"/>
  <c r="AE76" i="1" s="1"/>
  <c r="AD75" i="1"/>
  <c r="AE75" i="1" s="1"/>
  <c r="AD74" i="1"/>
  <c r="AE74" i="1" s="1"/>
  <c r="AD73" i="1"/>
  <c r="AE73" i="1" s="1"/>
  <c r="AD72" i="1"/>
  <c r="AE72" i="1" s="1"/>
  <c r="AD71" i="1"/>
  <c r="AE71" i="1" s="1"/>
  <c r="AD70" i="1"/>
  <c r="AE70" i="1" s="1"/>
  <c r="AD69" i="1"/>
  <c r="AE69" i="1" s="1"/>
  <c r="AD68" i="1"/>
  <c r="AE68" i="1" s="1"/>
  <c r="AD67" i="1"/>
  <c r="AE67" i="1" s="1"/>
  <c r="AD66" i="1"/>
  <c r="AE66" i="1" s="1"/>
  <c r="AD65" i="1"/>
  <c r="AE65" i="1" s="1"/>
  <c r="AD64" i="1"/>
  <c r="AE64" i="1" s="1"/>
  <c r="AD63" i="1"/>
  <c r="AE63" i="1" s="1"/>
  <c r="AD62" i="1"/>
  <c r="AE62" i="1" s="1"/>
  <c r="AD61" i="1"/>
  <c r="AE61" i="1" s="1"/>
  <c r="AD60" i="1"/>
  <c r="AE60" i="1" s="1"/>
  <c r="AD59" i="1"/>
  <c r="AE59" i="1" s="1"/>
  <c r="AD58" i="1"/>
  <c r="AE58" i="1" s="1"/>
  <c r="AD57" i="1"/>
  <c r="AE57" i="1" s="1"/>
  <c r="AD56" i="1"/>
  <c r="AE56" i="1" s="1"/>
  <c r="AD55" i="1"/>
  <c r="AE55" i="1" s="1"/>
  <c r="AD54" i="1"/>
  <c r="AE54" i="1" s="1"/>
  <c r="AD53" i="1"/>
  <c r="AE53" i="1" s="1"/>
  <c r="AD52" i="1"/>
  <c r="AE52" i="1" s="1"/>
  <c r="AD51" i="1"/>
  <c r="AE51" i="1" s="1"/>
  <c r="AD50" i="1"/>
  <c r="AE50" i="1" s="1"/>
  <c r="AD49" i="1"/>
  <c r="AE49" i="1" s="1"/>
  <c r="AD48" i="1"/>
  <c r="AE48" i="1" s="1"/>
  <c r="AD47" i="1"/>
  <c r="AE47" i="1" s="1"/>
  <c r="AD46" i="1"/>
  <c r="AE46" i="1" s="1"/>
  <c r="AD45" i="1"/>
  <c r="AE45" i="1" s="1"/>
  <c r="AD44" i="1"/>
  <c r="AE44" i="1" s="1"/>
  <c r="AD43" i="1"/>
  <c r="AE43" i="1" s="1"/>
  <c r="AD42" i="1"/>
  <c r="AE42" i="1" s="1"/>
  <c r="AD41" i="1"/>
  <c r="AE41" i="1" s="1"/>
  <c r="AD40" i="1"/>
  <c r="AE40" i="1" s="1"/>
  <c r="AD39" i="1"/>
  <c r="AE39" i="1" s="1"/>
  <c r="AD38" i="1"/>
  <c r="AE38" i="1" s="1"/>
  <c r="AD37" i="1"/>
  <c r="AE37" i="1" s="1"/>
  <c r="AD36" i="1"/>
  <c r="AE36" i="1" s="1"/>
  <c r="AD35" i="1"/>
  <c r="AE35" i="1" s="1"/>
  <c r="AD34" i="1"/>
  <c r="AE34" i="1" s="1"/>
  <c r="AD33" i="1"/>
  <c r="AE33" i="1" s="1"/>
  <c r="AD32" i="1"/>
  <c r="AE32" i="1" s="1"/>
  <c r="AD31" i="1"/>
  <c r="AE31" i="1" s="1"/>
  <c r="AD30" i="1"/>
  <c r="AE30" i="1" s="1"/>
  <c r="AD29" i="1"/>
  <c r="AE29" i="1" s="1"/>
  <c r="AD28" i="1"/>
  <c r="AE28" i="1" s="1"/>
  <c r="AD27" i="1"/>
  <c r="AE27" i="1" s="1"/>
  <c r="AD26" i="1"/>
  <c r="AE26" i="1" s="1"/>
  <c r="AD25" i="1"/>
  <c r="AE25" i="1" s="1"/>
  <c r="AD24" i="1"/>
  <c r="AE24" i="1" s="1"/>
  <c r="AD23" i="1"/>
  <c r="AE23" i="1" s="1"/>
  <c r="AD22" i="1"/>
  <c r="AE22" i="1" s="1"/>
  <c r="AD21" i="1"/>
  <c r="AE21" i="1" s="1"/>
  <c r="AD20" i="1"/>
  <c r="AE20" i="1" s="1"/>
  <c r="AD19" i="1"/>
  <c r="AE19" i="1" s="1"/>
  <c r="AD18" i="1"/>
  <c r="AE18" i="1" s="1"/>
  <c r="AD17" i="1"/>
  <c r="AE17" i="1" s="1"/>
  <c r="AD16" i="1"/>
  <c r="AE16" i="1" s="1"/>
  <c r="AD15" i="1"/>
  <c r="AE15" i="1" s="1"/>
  <c r="AD14" i="1"/>
  <c r="AE14" i="1" s="1"/>
  <c r="AD13" i="1"/>
  <c r="AE13" i="1" s="1"/>
  <c r="AD12" i="1"/>
  <c r="AE12" i="1" s="1"/>
  <c r="AD11" i="1"/>
  <c r="AE11" i="1" s="1"/>
  <c r="AD10" i="1"/>
  <c r="AE10" i="1" s="1"/>
  <c r="AD9" i="1"/>
  <c r="AE9" i="1" s="1"/>
  <c r="AD8" i="1"/>
  <c r="AE8" i="1" s="1"/>
  <c r="AD7" i="1"/>
  <c r="AE7" i="1" s="1"/>
  <c r="AD6" i="1"/>
  <c r="AE6" i="1" s="1"/>
  <c r="AD5" i="1"/>
  <c r="AE5" i="1" s="1"/>
  <c r="AD4" i="1"/>
  <c r="AE4" i="1" s="1"/>
  <c r="AD3" i="1"/>
  <c r="AE3" i="1" s="1"/>
  <c r="AD2" i="1"/>
  <c r="AE2" i="1" s="1"/>
  <c r="Y95" i="1"/>
  <c r="Z95" i="1" s="1"/>
  <c r="Y94" i="1"/>
  <c r="Z94" i="1" s="1"/>
  <c r="Y93" i="1"/>
  <c r="Z93" i="1" s="1"/>
  <c r="Y92" i="1"/>
  <c r="Z92" i="1" s="1"/>
  <c r="Y91" i="1"/>
  <c r="Z91" i="1" s="1"/>
  <c r="Y90" i="1"/>
  <c r="Z90" i="1" s="1"/>
  <c r="Y89" i="1"/>
  <c r="Z89" i="1" s="1"/>
  <c r="Y88" i="1"/>
  <c r="Z88" i="1" s="1"/>
  <c r="Y87" i="1"/>
  <c r="Z87" i="1" s="1"/>
  <c r="Y86" i="1"/>
  <c r="Z86" i="1" s="1"/>
  <c r="Y85" i="1"/>
  <c r="Z85" i="1" s="1"/>
  <c r="Y84" i="1"/>
  <c r="Z84" i="1" s="1"/>
  <c r="Y83" i="1"/>
  <c r="Z83" i="1" s="1"/>
  <c r="Y82" i="1"/>
  <c r="Z82" i="1" s="1"/>
  <c r="Y81" i="1"/>
  <c r="Z81" i="1" s="1"/>
  <c r="Y80" i="1"/>
  <c r="Z80" i="1" s="1"/>
  <c r="Y79" i="1"/>
  <c r="Z79" i="1" s="1"/>
  <c r="Y78" i="1"/>
  <c r="Z78" i="1" s="1"/>
  <c r="Y77" i="1"/>
  <c r="Z77" i="1" s="1"/>
  <c r="Y76" i="1"/>
  <c r="Z76" i="1" s="1"/>
  <c r="Y75" i="1"/>
  <c r="Z75" i="1" s="1"/>
  <c r="Y74" i="1"/>
  <c r="Z74" i="1" s="1"/>
  <c r="Y73" i="1"/>
  <c r="Z73" i="1" s="1"/>
  <c r="Y72" i="1"/>
  <c r="Z72" i="1" s="1"/>
  <c r="Y71" i="1"/>
  <c r="Z71" i="1" s="1"/>
  <c r="Y70" i="1"/>
  <c r="Z70" i="1" s="1"/>
  <c r="Y69" i="1"/>
  <c r="Z69" i="1" s="1"/>
  <c r="Y68" i="1"/>
  <c r="Z68" i="1" s="1"/>
  <c r="Y67" i="1"/>
  <c r="Z67" i="1" s="1"/>
  <c r="Y66" i="1"/>
  <c r="Z66" i="1" s="1"/>
  <c r="Y65" i="1"/>
  <c r="Z65" i="1" s="1"/>
  <c r="Y64" i="1"/>
  <c r="Z64" i="1" s="1"/>
  <c r="Y63" i="1"/>
  <c r="Z63" i="1" s="1"/>
  <c r="Y62" i="1"/>
  <c r="Z62" i="1" s="1"/>
  <c r="Y61" i="1"/>
  <c r="Z61" i="1" s="1"/>
  <c r="Y60" i="1"/>
  <c r="Z60" i="1" s="1"/>
  <c r="Y59" i="1"/>
  <c r="Z59" i="1" s="1"/>
  <c r="Y58" i="1"/>
  <c r="Z58" i="1" s="1"/>
  <c r="Y57" i="1"/>
  <c r="Z57" i="1" s="1"/>
  <c r="Y56" i="1"/>
  <c r="Z56" i="1" s="1"/>
  <c r="Y55" i="1"/>
  <c r="Z55" i="1" s="1"/>
  <c r="Y54" i="1"/>
  <c r="Z54" i="1" s="1"/>
  <c r="Y53" i="1"/>
  <c r="Z53" i="1" s="1"/>
  <c r="Y52" i="1"/>
  <c r="Z52" i="1" s="1"/>
  <c r="Y51" i="1"/>
  <c r="Z51" i="1" s="1"/>
  <c r="Y50" i="1"/>
  <c r="Z50" i="1" s="1"/>
  <c r="Y49" i="1"/>
  <c r="Z49" i="1" s="1"/>
  <c r="Y48" i="1"/>
  <c r="Z48" i="1" s="1"/>
  <c r="Y47" i="1"/>
  <c r="Z47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23" i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T3" i="1"/>
  <c r="U3" i="1" s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 s="1"/>
  <c r="T21" i="1"/>
  <c r="U21" i="1" s="1"/>
  <c r="T22" i="1"/>
  <c r="U22" i="1" s="1"/>
  <c r="T23" i="1"/>
  <c r="U23" i="1" s="1"/>
  <c r="T24" i="1"/>
  <c r="U24" i="1" s="1"/>
  <c r="T25" i="1"/>
  <c r="U25" i="1" s="1"/>
  <c r="T26" i="1"/>
  <c r="U26" i="1" s="1"/>
  <c r="T27" i="1"/>
  <c r="U27" i="1" s="1"/>
  <c r="T28" i="1"/>
  <c r="U28" i="1" s="1"/>
  <c r="T29" i="1"/>
  <c r="U29" i="1" s="1"/>
  <c r="T30" i="1"/>
  <c r="U30" i="1" s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47" i="1"/>
  <c r="U47" i="1" s="1"/>
  <c r="T48" i="1"/>
  <c r="U48" i="1" s="1"/>
  <c r="T49" i="1"/>
  <c r="U49" i="1" s="1"/>
  <c r="T50" i="1"/>
  <c r="U50" i="1" s="1"/>
  <c r="T51" i="1"/>
  <c r="U51" i="1" s="1"/>
  <c r="T52" i="1"/>
  <c r="U52" i="1" s="1"/>
  <c r="T53" i="1"/>
  <c r="U53" i="1" s="1"/>
  <c r="T54" i="1"/>
  <c r="U54" i="1" s="1"/>
  <c r="T55" i="1"/>
  <c r="U55" i="1" s="1"/>
  <c r="T56" i="1"/>
  <c r="U56" i="1" s="1"/>
  <c r="T57" i="1"/>
  <c r="U57" i="1" s="1"/>
  <c r="T58" i="1"/>
  <c r="U58" i="1" s="1"/>
  <c r="T59" i="1"/>
  <c r="U59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T69" i="1"/>
  <c r="U69" i="1" s="1"/>
  <c r="T70" i="1"/>
  <c r="U70" i="1" s="1"/>
  <c r="T71" i="1"/>
  <c r="U71" i="1" s="1"/>
  <c r="T72" i="1"/>
  <c r="U72" i="1" s="1"/>
  <c r="T73" i="1"/>
  <c r="U73" i="1" s="1"/>
  <c r="T74" i="1"/>
  <c r="U74" i="1" s="1"/>
  <c r="T75" i="1"/>
  <c r="U75" i="1" s="1"/>
  <c r="T76" i="1"/>
  <c r="U76" i="1" s="1"/>
  <c r="T77" i="1"/>
  <c r="U77" i="1" s="1"/>
  <c r="T78" i="1"/>
  <c r="U78" i="1" s="1"/>
  <c r="T79" i="1"/>
  <c r="U79" i="1" s="1"/>
  <c r="T80" i="1"/>
  <c r="U80" i="1" s="1"/>
  <c r="T81" i="1"/>
  <c r="U81" i="1" s="1"/>
  <c r="T82" i="1"/>
  <c r="U82" i="1" s="1"/>
  <c r="T83" i="1"/>
  <c r="U83" i="1" s="1"/>
  <c r="T84" i="1"/>
  <c r="U84" i="1" s="1"/>
  <c r="T85" i="1"/>
  <c r="U85" i="1" s="1"/>
  <c r="T86" i="1"/>
  <c r="U86" i="1" s="1"/>
  <c r="T87" i="1"/>
  <c r="U87" i="1" s="1"/>
  <c r="T88" i="1"/>
  <c r="U88" i="1" s="1"/>
  <c r="T89" i="1"/>
  <c r="U89" i="1" s="1"/>
  <c r="T90" i="1"/>
  <c r="U90" i="1" s="1"/>
  <c r="T91" i="1"/>
  <c r="U91" i="1" s="1"/>
  <c r="T92" i="1"/>
  <c r="U92" i="1" s="1"/>
  <c r="T93" i="1"/>
  <c r="U93" i="1" s="1"/>
  <c r="T94" i="1"/>
  <c r="U94" i="1" s="1"/>
  <c r="T95" i="1"/>
  <c r="U95" i="1" s="1"/>
  <c r="T2" i="1"/>
  <c r="U2" i="1" s="1"/>
  <c r="AW63" i="1" l="1"/>
  <c r="AX63" i="1" s="1"/>
  <c r="AW64" i="1"/>
  <c r="AW65" i="1"/>
  <c r="AW66" i="1"/>
  <c r="AX66" i="1" s="1"/>
  <c r="AW67" i="1"/>
  <c r="AW68" i="1"/>
  <c r="AX68" i="1" s="1"/>
  <c r="AW69" i="1"/>
  <c r="AX69" i="1" s="1"/>
  <c r="AW70" i="1"/>
  <c r="AX70" i="1" s="1"/>
  <c r="AW71" i="1"/>
  <c r="AX71" i="1" s="1"/>
  <c r="AW72" i="1"/>
  <c r="AW73" i="1"/>
  <c r="AW74" i="1"/>
  <c r="AX74" i="1" s="1"/>
  <c r="AW75" i="1"/>
  <c r="AX75" i="1" s="1"/>
  <c r="AW76" i="1"/>
  <c r="AX76" i="1" s="1"/>
  <c r="AW77" i="1"/>
  <c r="AX77" i="1" s="1"/>
  <c r="AW78" i="1"/>
  <c r="AX78" i="1" s="1"/>
  <c r="AW79" i="1"/>
  <c r="AX79" i="1" s="1"/>
  <c r="AW80" i="1"/>
  <c r="AX80" i="1" s="1"/>
  <c r="AW81" i="1"/>
  <c r="AX81" i="1" s="1"/>
  <c r="AW82" i="1"/>
  <c r="AX82" i="1" s="1"/>
  <c r="AW83" i="1"/>
  <c r="AW84" i="1"/>
  <c r="AX84" i="1" s="1"/>
  <c r="AW85" i="1"/>
  <c r="AX85" i="1" s="1"/>
  <c r="AW86" i="1"/>
  <c r="AX86" i="1" s="1"/>
  <c r="AW87" i="1"/>
  <c r="AW88" i="1"/>
  <c r="AX88" i="1" s="1"/>
  <c r="AW89" i="1"/>
  <c r="AX89" i="1" s="1"/>
  <c r="AW90" i="1"/>
  <c r="AX90" i="1" s="1"/>
  <c r="AW91" i="1"/>
  <c r="AX91" i="1" s="1"/>
  <c r="AW92" i="1"/>
  <c r="AW93" i="1"/>
  <c r="AX93" i="1" s="1"/>
  <c r="AW94" i="1"/>
  <c r="AX94" i="1" s="1"/>
  <c r="AW95" i="1"/>
  <c r="BD92" i="1" l="1"/>
  <c r="AX92" i="1"/>
  <c r="BD67" i="1"/>
  <c r="AX67" i="1"/>
  <c r="BD64" i="1"/>
  <c r="AX64" i="1"/>
  <c r="BD95" i="1"/>
  <c r="AX95" i="1"/>
  <c r="BD73" i="1"/>
  <c r="AX73" i="1"/>
  <c r="BD72" i="1"/>
  <c r="AX72" i="1"/>
  <c r="BD87" i="1"/>
  <c r="AX87" i="1"/>
  <c r="BD65" i="1"/>
  <c r="AX65" i="1"/>
  <c r="BD83" i="1"/>
  <c r="AX83" i="1"/>
  <c r="BD85" i="1"/>
  <c r="BD75" i="1"/>
  <c r="BD94" i="1"/>
  <c r="BD86" i="1"/>
  <c r="BD77" i="1"/>
  <c r="BD69" i="1"/>
  <c r="BD93" i="1"/>
  <c r="BD89" i="1"/>
  <c r="BD68" i="1"/>
  <c r="BD88" i="1"/>
  <c r="BD91" i="1"/>
  <c r="BD66" i="1"/>
  <c r="BD80" i="1"/>
  <c r="BD76" i="1"/>
  <c r="BD84" i="1"/>
  <c r="BD74" i="1"/>
  <c r="BD90" i="1"/>
  <c r="BD82" i="1"/>
  <c r="BD81" i="1"/>
  <c r="BD79" i="1"/>
  <c r="BD71" i="1"/>
  <c r="BD78" i="1"/>
  <c r="BD70" i="1"/>
  <c r="BD63" i="1"/>
</calcChain>
</file>

<file path=xl/sharedStrings.xml><?xml version="1.0" encoding="utf-8"?>
<sst xmlns="http://schemas.openxmlformats.org/spreadsheetml/2006/main" count="265" uniqueCount="81">
  <si>
    <t>Core</t>
  </si>
  <si>
    <t>Section</t>
  </si>
  <si>
    <t>Top</t>
  </si>
  <si>
    <t>Bottom</t>
  </si>
  <si>
    <t>Depth</t>
  </si>
  <si>
    <t>Unit</t>
  </si>
  <si>
    <t>Bulk_density</t>
  </si>
  <si>
    <t>Grain_density</t>
  </si>
  <si>
    <t>Porosity</t>
  </si>
  <si>
    <t>As_dry</t>
  </si>
  <si>
    <t>Ap_wet</t>
  </si>
  <si>
    <t>As_wet</t>
  </si>
  <si>
    <t>Diabase</t>
  </si>
  <si>
    <t>Upper Dike</t>
  </si>
  <si>
    <t>Basalt</t>
  </si>
  <si>
    <t>Gabbro</t>
  </si>
  <si>
    <t>Upper Gabbro</t>
  </si>
  <si>
    <t>Lower Dike</t>
  </si>
  <si>
    <t>Lower Gabbro</t>
  </si>
  <si>
    <t>Rwet1_x</t>
    <phoneticPr fontId="18"/>
  </si>
  <si>
    <t>Rwet3_x</t>
  </si>
  <si>
    <t>Rwet1_z</t>
    <phoneticPr fontId="18"/>
  </si>
  <si>
    <t>Rwet1_y</t>
    <phoneticPr fontId="18"/>
  </si>
  <si>
    <t>Rwet1_mean</t>
    <phoneticPr fontId="18"/>
  </si>
  <si>
    <t>Rwet2_x</t>
    <phoneticPr fontId="18"/>
  </si>
  <si>
    <t>Rwet2_y</t>
    <phoneticPr fontId="18"/>
  </si>
  <si>
    <t>Rwet2_z</t>
    <phoneticPr fontId="18"/>
  </si>
  <si>
    <t>Rwet2_mean</t>
    <phoneticPr fontId="18"/>
  </si>
  <si>
    <t>Rwet3_y</t>
  </si>
  <si>
    <t>Rwet3_z</t>
  </si>
  <si>
    <t>Rwet3_mean</t>
  </si>
  <si>
    <t>Rwet4_x</t>
  </si>
  <si>
    <t>Rwet4_y</t>
  </si>
  <si>
    <t>Rwet4_z</t>
  </si>
  <si>
    <t>Rwet4_mean</t>
  </si>
  <si>
    <t>Rwet5_x</t>
  </si>
  <si>
    <t>Rwet5_y</t>
  </si>
  <si>
    <t>Rwet5_z</t>
  </si>
  <si>
    <t>Vp_dry_x</t>
    <phoneticPr fontId="18"/>
  </si>
  <si>
    <t>Vp_dry_y</t>
    <phoneticPr fontId="18"/>
  </si>
  <si>
    <t>Vp_dry_z</t>
    <phoneticPr fontId="18"/>
  </si>
  <si>
    <t>Vp_dry_mean</t>
    <phoneticPr fontId="18"/>
  </si>
  <si>
    <t>Ap_dry</t>
    <phoneticPr fontId="18"/>
  </si>
  <si>
    <t>ARwet1</t>
    <phoneticPr fontId="18"/>
  </si>
  <si>
    <t>ARwet2</t>
    <phoneticPr fontId="18"/>
  </si>
  <si>
    <t>ARwet3</t>
    <phoneticPr fontId="18"/>
  </si>
  <si>
    <t>ARwet4</t>
    <phoneticPr fontId="18"/>
  </si>
  <si>
    <t>ARwet5</t>
    <phoneticPr fontId="18"/>
  </si>
  <si>
    <t>Vs_dry_mean</t>
    <phoneticPr fontId="18"/>
  </si>
  <si>
    <t>Vp_wet_x</t>
    <phoneticPr fontId="18"/>
  </si>
  <si>
    <t>Vp_wet_y</t>
    <phoneticPr fontId="18"/>
  </si>
  <si>
    <t>Vp_wet_z</t>
    <phoneticPr fontId="18"/>
  </si>
  <si>
    <t>Vp_wet_mean</t>
    <phoneticPr fontId="18"/>
  </si>
  <si>
    <t>Vs_wet_x</t>
    <phoneticPr fontId="18"/>
  </si>
  <si>
    <t>Vs_wet_y</t>
    <phoneticPr fontId="18"/>
  </si>
  <si>
    <t>Vs_wet_z</t>
    <phoneticPr fontId="18"/>
  </si>
  <si>
    <t>Vs_wet_mean</t>
    <phoneticPr fontId="18"/>
  </si>
  <si>
    <t>VpVs_wet_mean</t>
    <phoneticPr fontId="18"/>
  </si>
  <si>
    <t>VpVs_dry_mean</t>
    <phoneticPr fontId="18"/>
  </si>
  <si>
    <t>Vs_dry_xy</t>
    <phoneticPr fontId="18"/>
  </si>
  <si>
    <t>Vs_dry_yz</t>
    <phoneticPr fontId="18"/>
  </si>
  <si>
    <t>Vs_dry_xz</t>
    <phoneticPr fontId="18"/>
  </si>
  <si>
    <t>Rwet5_mean</t>
    <phoneticPr fontId="18"/>
  </si>
  <si>
    <t>Alt</t>
  </si>
  <si>
    <t>Rdry_x</t>
    <phoneticPr fontId="18"/>
  </si>
  <si>
    <t>Rdry_y</t>
    <phoneticPr fontId="18"/>
  </si>
  <si>
    <t>Rdry_z</t>
    <phoneticPr fontId="18"/>
  </si>
  <si>
    <t>Rdry_mean</t>
    <phoneticPr fontId="18"/>
  </si>
  <si>
    <t>ARdry</t>
    <phoneticPr fontId="18"/>
  </si>
  <si>
    <t>NaN</t>
  </si>
  <si>
    <t>Diorite</t>
  </si>
  <si>
    <t>Olivine Gabbro</t>
    <phoneticPr fontId="18"/>
  </si>
  <si>
    <t>Oxide Gabbro</t>
    <phoneticPr fontId="18"/>
  </si>
  <si>
    <t>Gabbro</t>
    <phoneticPr fontId="18"/>
  </si>
  <si>
    <t>Trondhjemite</t>
    <phoneticPr fontId="18"/>
  </si>
  <si>
    <t>Diabase</t>
    <phoneticPr fontId="18"/>
  </si>
  <si>
    <t>Lithology</t>
    <phoneticPr fontId="18"/>
  </si>
  <si>
    <t>F_mean</t>
    <phoneticPr fontId="18"/>
  </si>
  <si>
    <t>F_x</t>
    <phoneticPr fontId="18"/>
  </si>
  <si>
    <t>F_y</t>
    <phoneticPr fontId="18"/>
  </si>
  <si>
    <t>F_z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</si>
</sst>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_ "/>
    <numFmt numFmtId="178" formatCode="0.0000"/>
  </numFmts>
  <fonts count="2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2" fontId="19" fillId="0" borderId="0" xfId="0" applyNumberFormat="1" applyFont="1">
      <alignment vertical="center"/>
    </xf>
    <xf numFmtId="176" fontId="19" fillId="0" borderId="0" xfId="0" applyNumberFormat="1" applyFont="1">
      <alignment vertical="center"/>
    </xf>
    <xf numFmtId="1" fontId="19" fillId="0" borderId="0" xfId="0" applyNumberFormat="1" applyFont="1">
      <alignment vertical="center"/>
    </xf>
    <xf numFmtId="177" fontId="19" fillId="0" borderId="0" xfId="0" applyNumberFormat="1" applyFont="1">
      <alignment vertical="center"/>
    </xf>
    <xf numFmtId="1" fontId="0" fillId="0" borderId="0" xfId="0" applyNumberFormat="1">
      <alignment vertical="center"/>
    </xf>
    <xf numFmtId="178" fontId="19" fillId="0" borderId="0" xfId="0" applyNumberFormat="1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95"/>
  <sheetViews>
    <sheetView tabSelected="1" topLeftCell="AG1" zoomScale="75" zoomScaleNormal="75" workbookViewId="0">
      <selection activeCell="AR14" sqref="AR14"/>
    </sheetView>
  </sheetViews>
  <sheetFormatPr baseColWidth="10" defaultRowHeight="19" customHeight="1"/>
  <cols>
    <col min="1" max="5" width="10.7109375" style="1"/>
    <col min="7" max="10" width="10.7109375" style="1"/>
    <col min="12" max="13" width="12.140625" bestFit="1" customWidth="1"/>
    <col min="14" max="14" width="12.85546875" bestFit="1" customWidth="1"/>
    <col min="17" max="18" width="13.42578125" style="1" bestFit="1" customWidth="1"/>
    <col min="19" max="19" width="14.28515625" style="1" bestFit="1" customWidth="1"/>
    <col min="20" max="20" width="18.140625" style="1" bestFit="1" customWidth="1"/>
    <col min="21" max="21" width="10.85546875" style="3" bestFit="1" customWidth="1"/>
    <col min="22" max="24" width="14.28515625" style="1" bestFit="1" customWidth="1"/>
    <col min="25" max="25" width="13.28515625" style="1" bestFit="1" customWidth="1"/>
    <col min="26" max="26" width="10.85546875" style="3" bestFit="1" customWidth="1"/>
    <col min="27" max="30" width="13.28515625" style="1" bestFit="1" customWidth="1"/>
    <col min="31" max="31" width="10.85546875" style="3" bestFit="1" customWidth="1"/>
    <col min="32" max="35" width="11.140625" style="1" bestFit="1" customWidth="1"/>
    <col min="36" max="36" width="10.85546875" style="3" bestFit="1" customWidth="1"/>
    <col min="37" max="40" width="11.140625" style="1" bestFit="1" customWidth="1"/>
    <col min="41" max="41" width="10.85546875" style="3" bestFit="1" customWidth="1"/>
    <col min="42" max="45" width="10.85546875" style="3" customWidth="1"/>
    <col min="46" max="67" width="10.85546875" style="1" bestFit="1" customWidth="1"/>
    <col min="68" max="16384" width="10.7109375" style="1"/>
  </cols>
  <sheetData>
    <row r="1" spans="1:68" ht="19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76</v>
      </c>
      <c r="G1" s="1" t="s">
        <v>5</v>
      </c>
      <c r="H1" s="1" t="s">
        <v>6</v>
      </c>
      <c r="I1" s="1" t="s">
        <v>7</v>
      </c>
      <c r="J1" s="1" t="s">
        <v>8</v>
      </c>
      <c r="K1" t="s">
        <v>63</v>
      </c>
      <c r="L1" s="1" t="s">
        <v>64</v>
      </c>
      <c r="M1" s="1" t="s">
        <v>65</v>
      </c>
      <c r="N1" s="1" t="s">
        <v>66</v>
      </c>
      <c r="O1" s="1" t="s">
        <v>67</v>
      </c>
      <c r="P1" s="1" t="s">
        <v>68</v>
      </c>
      <c r="Q1" s="1" t="s">
        <v>19</v>
      </c>
      <c r="R1" s="1" t="s">
        <v>22</v>
      </c>
      <c r="S1" s="1" t="s">
        <v>21</v>
      </c>
      <c r="T1" s="1" t="s">
        <v>23</v>
      </c>
      <c r="U1" s="1" t="s">
        <v>43</v>
      </c>
      <c r="V1" s="1" t="s">
        <v>24</v>
      </c>
      <c r="W1" s="1" t="s">
        <v>25</v>
      </c>
      <c r="X1" s="1" t="s">
        <v>26</v>
      </c>
      <c r="Y1" s="1" t="s">
        <v>27</v>
      </c>
      <c r="Z1" s="1" t="s">
        <v>44</v>
      </c>
      <c r="AA1" s="1" t="s">
        <v>20</v>
      </c>
      <c r="AB1" s="1" t="s">
        <v>28</v>
      </c>
      <c r="AC1" s="1" t="s">
        <v>29</v>
      </c>
      <c r="AD1" s="1" t="s">
        <v>30</v>
      </c>
      <c r="AE1" s="1" t="s">
        <v>45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46</v>
      </c>
      <c r="AK1" s="1" t="s">
        <v>35</v>
      </c>
      <c r="AL1" s="1" t="s">
        <v>36</v>
      </c>
      <c r="AM1" s="1" t="s">
        <v>37</v>
      </c>
      <c r="AN1" s="1" t="s">
        <v>62</v>
      </c>
      <c r="AO1" s="1" t="s">
        <v>47</v>
      </c>
      <c r="AP1" s="1" t="s">
        <v>78</v>
      </c>
      <c r="AQ1" s="1" t="s">
        <v>79</v>
      </c>
      <c r="AR1" s="1" t="s">
        <v>80</v>
      </c>
      <c r="AS1" s="1" t="s">
        <v>77</v>
      </c>
      <c r="AT1" s="1" t="s">
        <v>38</v>
      </c>
      <c r="AU1" s="1" t="s">
        <v>39</v>
      </c>
      <c r="AV1" s="1" t="s">
        <v>40</v>
      </c>
      <c r="AW1" s="1" t="s">
        <v>41</v>
      </c>
      <c r="AX1" s="1" t="s">
        <v>42</v>
      </c>
      <c r="AY1" s="1" t="s">
        <v>59</v>
      </c>
      <c r="AZ1" s="1" t="s">
        <v>60</v>
      </c>
      <c r="BA1" s="1" t="s">
        <v>61</v>
      </c>
      <c r="BB1" s="1" t="s">
        <v>48</v>
      </c>
      <c r="BC1" s="1" t="s">
        <v>9</v>
      </c>
      <c r="BD1" s="1" t="s">
        <v>58</v>
      </c>
      <c r="BE1" s="1" t="s">
        <v>49</v>
      </c>
      <c r="BF1" s="1" t="s">
        <v>50</v>
      </c>
      <c r="BG1" s="1" t="s">
        <v>51</v>
      </c>
      <c r="BH1" s="1" t="s">
        <v>52</v>
      </c>
      <c r="BI1" s="1" t="s">
        <v>10</v>
      </c>
      <c r="BJ1" s="1" t="s">
        <v>53</v>
      </c>
      <c r="BK1" s="1" t="s">
        <v>54</v>
      </c>
      <c r="BL1" s="1" t="s">
        <v>55</v>
      </c>
      <c r="BM1" s="1" t="s">
        <v>56</v>
      </c>
      <c r="BN1" s="1" t="s">
        <v>11</v>
      </c>
      <c r="BO1" s="1" t="s">
        <v>57</v>
      </c>
    </row>
    <row r="2" spans="1:68" ht="19" customHeight="1">
      <c r="A2" s="1">
        <v>2</v>
      </c>
      <c r="B2" s="1">
        <v>1</v>
      </c>
      <c r="C2" s="1">
        <v>64</v>
      </c>
      <c r="D2" s="1">
        <v>66</v>
      </c>
      <c r="E2" s="1">
        <v>1.95</v>
      </c>
      <c r="F2" t="s">
        <v>12</v>
      </c>
      <c r="G2" s="1" t="s">
        <v>13</v>
      </c>
      <c r="H2" s="1">
        <v>2.863</v>
      </c>
      <c r="I2" s="1">
        <v>2.911</v>
      </c>
      <c r="J2" s="1">
        <v>2.5099999999999998</v>
      </c>
      <c r="K2">
        <v>25</v>
      </c>
      <c r="L2" s="6">
        <v>37061.602772743201</v>
      </c>
      <c r="M2" s="6">
        <v>55443.696115020401</v>
      </c>
      <c r="N2" s="6">
        <v>39362.248997374903</v>
      </c>
      <c r="O2" s="5">
        <v>43246.612200915799</v>
      </c>
      <c r="P2" s="3">
        <f>(LOG10(MAX(L2:N2))-LOG10(MIN(L2:N2)))/LOG10(O2)*100</f>
        <v>3.7732913125627938</v>
      </c>
      <c r="Q2" s="4">
        <v>171.638839006106</v>
      </c>
      <c r="R2" s="4">
        <v>192.16951882163801</v>
      </c>
      <c r="S2" s="4">
        <v>184.82950373996701</v>
      </c>
      <c r="T2" s="5">
        <f>(Q2*R2*S2)^(1/3)</f>
        <v>182.67976999299742</v>
      </c>
      <c r="U2" s="3">
        <f>(LOG10(MAX(Q2:S2))-LOG10(MIN(Q2:S2)))/LOG10(T2)*100</f>
        <v>2.1695689760833576</v>
      </c>
      <c r="V2" s="4">
        <v>176.7125147811</v>
      </c>
      <c r="W2" s="4">
        <v>214.10851466728701</v>
      </c>
      <c r="X2" s="4">
        <v>190.75203570097099</v>
      </c>
      <c r="Y2" s="5">
        <f>(V2*W2*X2)^(1/3)</f>
        <v>193.25176798907179</v>
      </c>
      <c r="Z2" s="3">
        <f>(LOG10(MAX(V2:X2))-LOG10(MIN(V2:X2)))/LOG10(Y2)*100</f>
        <v>3.6466372971387808</v>
      </c>
      <c r="AA2" s="4">
        <v>137.86230840483699</v>
      </c>
      <c r="AB2" s="4">
        <v>158.36812019208901</v>
      </c>
      <c r="AC2" s="4">
        <v>150.095481381843</v>
      </c>
      <c r="AD2" s="5">
        <f>(AA2*AB2*AC2)^(1/3)</f>
        <v>148.53437573830445</v>
      </c>
      <c r="AE2" s="3">
        <f>(LOG10(MAX(AA2:AC2))-LOG10(MIN(AA2:AC2)))/LOG10(AD2)*100</f>
        <v>2.7728827504759535</v>
      </c>
      <c r="AF2" s="4">
        <v>90.580018976917501</v>
      </c>
      <c r="AG2" s="4">
        <v>106.79740071657</v>
      </c>
      <c r="AH2" s="4">
        <v>109.783628902403</v>
      </c>
      <c r="AI2" s="5">
        <f>(AF2*AG2*AH2)^(1/3)</f>
        <v>102.02585058041167</v>
      </c>
      <c r="AJ2" s="3">
        <f>(LOG10(MAX(AF2:AH2))-LOG10(MIN(AF2:AH2)))/LOG10(AI2)*100</f>
        <v>4.1571538775512149</v>
      </c>
      <c r="AK2" s="4">
        <v>71.988369451602793</v>
      </c>
      <c r="AL2" s="4">
        <v>79.433847483756594</v>
      </c>
      <c r="AM2" s="4">
        <v>85.970225193109897</v>
      </c>
      <c r="AN2" s="5">
        <f>(AK2*AL2*AM2)^(1/3)</f>
        <v>78.923317679119165</v>
      </c>
      <c r="AO2" s="3">
        <f>(LOG10(MAX(AK2:AM2))-LOG10(MIN(AK2:AM2)))/LOG10(AN2)*100</f>
        <v>4.0631199036673209</v>
      </c>
      <c r="AP2" s="3">
        <v>1721.54748082475</v>
      </c>
      <c r="AQ2" s="3">
        <v>1885.7142226849401</v>
      </c>
      <c r="AR2" s="3">
        <v>2445.7517197920702</v>
      </c>
      <c r="AS2" s="3">
        <v>2017.6711411005899</v>
      </c>
      <c r="AT2" s="2">
        <v>5.4872802095024324</v>
      </c>
      <c r="AU2" s="2">
        <v>5.2943792244752759</v>
      </c>
      <c r="AV2" s="2">
        <v>5.3101997896950577</v>
      </c>
      <c r="AW2" s="2">
        <v>5.363953074557589</v>
      </c>
      <c r="AX2" s="2">
        <f>(MAX(AT2:AV2)-MIN(AT2:AV2))/AW2*100</f>
        <v>3.5962466924277998</v>
      </c>
      <c r="AY2" s="2">
        <v>3.208114610673666</v>
      </c>
      <c r="AZ2" s="2">
        <v>3.2271727172717273</v>
      </c>
      <c r="BA2" s="2">
        <v>3.2002534854245877</v>
      </c>
      <c r="BB2" s="2">
        <v>3.2118469377899941</v>
      </c>
      <c r="BC2" s="2">
        <f>(MAX(AY2:BA2)-MIN(AY2:BA2))/BB2*100</f>
        <v>0.83812312256891652</v>
      </c>
      <c r="BD2" s="2">
        <f t="shared" ref="BD2:BD33" si="0">AW2/BB2</f>
        <v>1.6700525206996368</v>
      </c>
      <c r="BE2" s="2">
        <v>5.6850775193798455</v>
      </c>
      <c r="BF2" s="2">
        <v>5.5928222472754605</v>
      </c>
      <c r="BG2" s="2">
        <v>5.6869369369369362</v>
      </c>
      <c r="BH2" s="2">
        <v>5.6549455678640799</v>
      </c>
      <c r="BI2" s="2">
        <f>(MAX(BE2:BG2)-MIN(BE2:BG2))/BH2*100</f>
        <v>1.6642899305045593</v>
      </c>
      <c r="BJ2" s="2">
        <v>2.9276447105788428</v>
      </c>
      <c r="BK2" s="2">
        <v>2.9994887525562377</v>
      </c>
      <c r="BL2" s="2">
        <v>2.9497663551401869</v>
      </c>
      <c r="BM2" s="2">
        <v>2.9589666060917552</v>
      </c>
      <c r="BN2" s="2">
        <f>(MAX(BJ2:BL2)-MIN(BJ2:BL2))/BM2*100</f>
        <v>2.4280112465441959</v>
      </c>
      <c r="BO2" s="2">
        <v>1.911121793744476</v>
      </c>
      <c r="BP2" s="7"/>
    </row>
    <row r="3" spans="1:68" ht="19" customHeight="1">
      <c r="A3" s="1">
        <v>8</v>
      </c>
      <c r="B3" s="1">
        <v>1</v>
      </c>
      <c r="C3" s="1">
        <v>38</v>
      </c>
      <c r="D3" s="1">
        <v>40</v>
      </c>
      <c r="E3" s="1">
        <v>6.14</v>
      </c>
      <c r="F3" t="s">
        <v>12</v>
      </c>
      <c r="G3" s="1" t="s">
        <v>13</v>
      </c>
      <c r="H3" s="1">
        <v>2.9039999999999999</v>
      </c>
      <c r="I3" s="1">
        <v>2.931</v>
      </c>
      <c r="J3" s="1">
        <v>1.4</v>
      </c>
      <c r="K3">
        <v>20</v>
      </c>
      <c r="L3" s="6">
        <v>173342.96914020501</v>
      </c>
      <c r="M3" s="6">
        <v>35349.378851008201</v>
      </c>
      <c r="N3" s="6">
        <v>17495.767426601698</v>
      </c>
      <c r="O3" s="5">
        <v>47505.111125520103</v>
      </c>
      <c r="P3" s="3">
        <f t="shared" ref="P3:P66" si="1">(LOG10(MAX(L3:N3))-LOG10(MIN(L3:N3)))/LOG10(O3)*100</f>
        <v>21.296312435585019</v>
      </c>
      <c r="Q3" s="4">
        <v>808.32102547982004</v>
      </c>
      <c r="R3" s="4">
        <v>993.09363527129199</v>
      </c>
      <c r="S3" s="4">
        <v>987.66118463887801</v>
      </c>
      <c r="T3" s="5">
        <f t="shared" ref="T3:T66" si="2">(Q3*R3*S3)^(1/3)</f>
        <v>925.53750068731199</v>
      </c>
      <c r="U3" s="3">
        <f t="shared" ref="U3:U66" si="3">(LOG10(MAX(Q3:S3))-LOG10(MIN(Q3:S3)))/LOG10(T3)*100</f>
        <v>3.0139732751554251</v>
      </c>
      <c r="V3" s="4">
        <v>926.67034527874603</v>
      </c>
      <c r="W3" s="4">
        <v>1129.7714614469801</v>
      </c>
      <c r="X3" s="4">
        <v>1074.6895283533099</v>
      </c>
      <c r="Y3" s="5">
        <f t="shared" ref="Y3:Y66" si="4">(V3*W3*X3)^(1/3)</f>
        <v>1040.0789196107623</v>
      </c>
      <c r="Z3" s="3">
        <f t="shared" ref="Z3:Z66" si="5">(LOG10(MAX(V3:X3))-LOG10(MIN(V3:X3)))/LOG10(Y3)*100</f>
        <v>2.8526166296060333</v>
      </c>
      <c r="AA3" s="4">
        <v>489.190238117577</v>
      </c>
      <c r="AB3" s="4">
        <v>579.51777670730303</v>
      </c>
      <c r="AC3" s="4">
        <v>604.81020455118403</v>
      </c>
      <c r="AD3" s="5">
        <f t="shared" ref="AD3:AD66" si="6">(AA3*AB3*AC3)^(1/3)</f>
        <v>555.54752638440664</v>
      </c>
      <c r="AE3" s="3">
        <f>(LOG10(MAX(AA3:AC3))-LOG10(MIN(AA3:AC3)))/LOG10(AD3)*100</f>
        <v>3.3570377740294104</v>
      </c>
      <c r="AF3" s="4">
        <v>404.96504228661598</v>
      </c>
      <c r="AG3" s="4">
        <v>529.31246928100802</v>
      </c>
      <c r="AH3" s="4">
        <v>609.54671142817597</v>
      </c>
      <c r="AI3" s="5">
        <f t="shared" ref="AI3:AI66" si="7">(AF3*AG3*AH3)^(1/3)</f>
        <v>507.43320671344435</v>
      </c>
      <c r="AJ3" s="3">
        <f t="shared" ref="AJ3:AJ66" si="8">(LOG10(MAX(AF3:AH3))-LOG10(MIN(AF3:AH3)))/LOG10(AI3)*100</f>
        <v>6.564310021593843</v>
      </c>
      <c r="AK3" s="4">
        <v>335.55430968340102</v>
      </c>
      <c r="AL3" s="4">
        <v>389.106107971791</v>
      </c>
      <c r="AM3" s="4">
        <v>454.96481106145302</v>
      </c>
      <c r="AN3" s="5">
        <f t="shared" ref="AN3:AN66" si="9">(AK3*AL3*AM3)^(1/3)</f>
        <v>390.18409197268909</v>
      </c>
      <c r="AO3" s="3">
        <f t="shared" ref="AO3:AO66" si="10">(LOG10(MAX(AK3:AM3))-LOG10(MIN(AK3:AM3)))/LOG10(AN3)*100</f>
        <v>5.1023246984407846</v>
      </c>
      <c r="AP3" s="3">
        <v>7463.5572195301502</v>
      </c>
      <c r="AQ3" s="3">
        <v>9074.8176447629394</v>
      </c>
      <c r="AR3" s="3">
        <v>13917.299993184</v>
      </c>
      <c r="AS3" s="3">
        <v>10151.891619159</v>
      </c>
      <c r="AT3" s="2">
        <v>6.0565275908479155</v>
      </c>
      <c r="AU3" s="2">
        <v>6.1503510945890127</v>
      </c>
      <c r="AV3" s="2">
        <v>6.1080473856209148</v>
      </c>
      <c r="AW3" s="2">
        <v>6.1049753570192813</v>
      </c>
      <c r="AX3" s="2">
        <f t="shared" ref="AX3:AX66" si="11">(MAX(AT3:AV3)-MIN(AT3:AV3))/AW3*100</f>
        <v>1.5368367315884801</v>
      </c>
      <c r="AY3" s="2">
        <v>3.5942492012779561</v>
      </c>
      <c r="AZ3" s="2">
        <v>3.5516969218626682</v>
      </c>
      <c r="BA3" s="2">
        <v>3.4805633147113597</v>
      </c>
      <c r="BB3" s="2">
        <v>3.542169812617328</v>
      </c>
      <c r="BC3" s="2">
        <f t="shared" ref="BC3:BC66" si="12">(MAX(AY3:BA3)-MIN(AY3:BA3))/BB3*100</f>
        <v>3.2094984876683053</v>
      </c>
      <c r="BD3" s="2">
        <f t="shared" si="0"/>
        <v>1.7235128974543099</v>
      </c>
      <c r="BE3" s="2">
        <v>6.1813186813186825</v>
      </c>
      <c r="BF3" s="2">
        <v>6.4043010752688181</v>
      </c>
      <c r="BG3" s="2">
        <v>6.4645482057933421</v>
      </c>
      <c r="BH3" s="2">
        <v>6.3500559874602809</v>
      </c>
      <c r="BI3" s="2">
        <f t="shared" ref="BI3:BI66" si="13">(MAX(BE3:BG3)-MIN(BE3:BG3))/BH3*100</f>
        <v>4.4602681462016198</v>
      </c>
      <c r="BJ3" s="2">
        <v>3.4429992348890597</v>
      </c>
      <c r="BK3" s="2">
        <v>3.3432392273402685</v>
      </c>
      <c r="BL3" s="2">
        <v>3.3722372575552551</v>
      </c>
      <c r="BM3" s="2">
        <v>3.3861585732615276</v>
      </c>
      <c r="BN3" s="2">
        <f t="shared" ref="BN3:BN66" si="14">(MAX(BJ3:BL3)-MIN(BJ3:BL3))/BM3*100</f>
        <v>2.9461115122173083</v>
      </c>
      <c r="BO3" s="2">
        <v>1.8752978781333165</v>
      </c>
      <c r="BP3" s="7"/>
    </row>
    <row r="4" spans="1:68" ht="19" customHeight="1">
      <c r="A4" s="1">
        <v>9</v>
      </c>
      <c r="B4" s="1">
        <v>2</v>
      </c>
      <c r="C4" s="1">
        <v>75</v>
      </c>
      <c r="D4" s="1">
        <v>77</v>
      </c>
      <c r="E4" s="1">
        <v>7.8890000000000002</v>
      </c>
      <c r="F4" t="s">
        <v>12</v>
      </c>
      <c r="G4" s="1" t="s">
        <v>13</v>
      </c>
      <c r="H4" s="1">
        <v>2.9409999999999998</v>
      </c>
      <c r="I4" s="1">
        <v>2.9540000000000002</v>
      </c>
      <c r="J4" s="1">
        <v>0.65</v>
      </c>
      <c r="K4">
        <v>20</v>
      </c>
      <c r="L4" s="6">
        <v>58239.687685395002</v>
      </c>
      <c r="M4" s="6">
        <v>57695.189485150397</v>
      </c>
      <c r="N4" s="6">
        <v>57788.901953819797</v>
      </c>
      <c r="O4" s="5">
        <v>57907.439392939101</v>
      </c>
      <c r="P4" s="3">
        <f t="shared" si="1"/>
        <v>8.5653178320711357E-2</v>
      </c>
      <c r="Q4" s="4">
        <v>4468.9054835937304</v>
      </c>
      <c r="R4" s="4">
        <v>3930.50284933388</v>
      </c>
      <c r="S4" s="4">
        <v>5547.3852805644501</v>
      </c>
      <c r="T4" s="5">
        <f t="shared" si="2"/>
        <v>4601.6389272164279</v>
      </c>
      <c r="U4" s="3">
        <f t="shared" si="3"/>
        <v>4.0852794823255101</v>
      </c>
      <c r="V4" s="4">
        <v>5382.3613283660297</v>
      </c>
      <c r="W4" s="4">
        <v>5254.3140667334001</v>
      </c>
      <c r="X4" s="4">
        <v>7027.8245392838899</v>
      </c>
      <c r="Y4" s="5">
        <f t="shared" si="4"/>
        <v>5835.8384709881539</v>
      </c>
      <c r="Z4" s="3">
        <f t="shared" si="5"/>
        <v>3.3537285874317826</v>
      </c>
      <c r="AA4" s="4">
        <v>2742.8638468255599</v>
      </c>
      <c r="AB4" s="4">
        <v>2532.09689133137</v>
      </c>
      <c r="AC4" s="4">
        <v>3295.1185716561399</v>
      </c>
      <c r="AD4" s="5">
        <f t="shared" si="6"/>
        <v>2839.1295224512219</v>
      </c>
      <c r="AE4" s="3">
        <f t="shared" ref="AE4:AE67" si="15">(LOG10(MAX(AA4:AC4))-LOG10(MIN(AA4:AC4)))/LOG10(AD4)*100</f>
        <v>3.3126148761839502</v>
      </c>
      <c r="AF4" s="4">
        <v>929.48110932682198</v>
      </c>
      <c r="AG4" s="4">
        <v>960.86262264075697</v>
      </c>
      <c r="AH4" s="4">
        <v>1393.8894055870301</v>
      </c>
      <c r="AI4" s="5">
        <f t="shared" si="7"/>
        <v>1075.7467966785359</v>
      </c>
      <c r="AJ4" s="3">
        <f t="shared" si="8"/>
        <v>5.8049004022047521</v>
      </c>
      <c r="AK4" s="4">
        <v>602.96261569883598</v>
      </c>
      <c r="AL4" s="4">
        <v>777.69299072417198</v>
      </c>
      <c r="AM4" s="4">
        <v>671.14985068285205</v>
      </c>
      <c r="AN4" s="5">
        <f t="shared" si="9"/>
        <v>680.20427375317604</v>
      </c>
      <c r="AO4" s="3">
        <f t="shared" si="10"/>
        <v>3.9015838073243541</v>
      </c>
      <c r="AP4" s="3">
        <v>7282.9686297010603</v>
      </c>
      <c r="AQ4" s="3">
        <v>9184.6625180363699</v>
      </c>
      <c r="AR4" s="3">
        <v>9271.9729344904299</v>
      </c>
      <c r="AS4" s="3">
        <v>8579.8680274092803</v>
      </c>
      <c r="AT4" s="2">
        <v>6.292016806722688</v>
      </c>
      <c r="AU4" s="2">
        <v>6.3592544987146535</v>
      </c>
      <c r="AV4" s="2">
        <v>6.3496932515337416</v>
      </c>
      <c r="AW4" s="2">
        <v>6.3336548523236944</v>
      </c>
      <c r="AX4" s="2">
        <f t="shared" si="11"/>
        <v>1.0615938752535166</v>
      </c>
      <c r="AY4" s="2">
        <v>3.5911270983213424</v>
      </c>
      <c r="AZ4" s="2">
        <v>3.5485781990521326</v>
      </c>
      <c r="BA4" s="2">
        <v>3.6163522012578615</v>
      </c>
      <c r="BB4" s="2">
        <v>3.5853524995437787</v>
      </c>
      <c r="BC4" s="2">
        <f t="shared" si="12"/>
        <v>1.8903023402678787</v>
      </c>
      <c r="BD4" s="2">
        <f t="shared" si="0"/>
        <v>1.7665361643324125</v>
      </c>
      <c r="BE4" s="2">
        <v>6.655555555555555</v>
      </c>
      <c r="BF4" s="2">
        <v>6.6858108108108114</v>
      </c>
      <c r="BG4" s="2">
        <v>6.6688144329896906</v>
      </c>
      <c r="BH4" s="2">
        <v>6.670060266452019</v>
      </c>
      <c r="BI4" s="2">
        <f t="shared" si="13"/>
        <v>0.45359792935349252</v>
      </c>
      <c r="BJ4" s="2">
        <v>3.4933903576982894</v>
      </c>
      <c r="BK4" s="2">
        <v>3.5235294117647058</v>
      </c>
      <c r="BL4" s="2"/>
      <c r="BM4" s="2">
        <v>3.5084598847314976</v>
      </c>
      <c r="BN4" s="2">
        <f t="shared" si="14"/>
        <v>0.85903943771963376</v>
      </c>
      <c r="BO4" s="2">
        <v>1.9011362494066193</v>
      </c>
      <c r="BP4" s="7"/>
    </row>
    <row r="5" spans="1:68" ht="19" customHeight="1">
      <c r="A5" s="1">
        <v>10</v>
      </c>
      <c r="B5" s="1">
        <v>4</v>
      </c>
      <c r="C5" s="1">
        <v>20</v>
      </c>
      <c r="D5" s="1">
        <v>22</v>
      </c>
      <c r="E5" s="1">
        <v>11.696</v>
      </c>
      <c r="F5" t="s">
        <v>12</v>
      </c>
      <c r="G5" s="1" t="s">
        <v>13</v>
      </c>
      <c r="H5" s="1">
        <v>2.89</v>
      </c>
      <c r="I5" s="1">
        <v>2.911</v>
      </c>
      <c r="J5" s="1">
        <v>1.1000000000000001</v>
      </c>
      <c r="K5">
        <v>25</v>
      </c>
      <c r="L5" s="6">
        <v>439233.27757136797</v>
      </c>
      <c r="M5" s="6">
        <v>115768.537471073</v>
      </c>
      <c r="N5" s="6">
        <v>65084.1262933166</v>
      </c>
      <c r="O5" s="5">
        <v>149023.109353443</v>
      </c>
      <c r="P5" s="3">
        <f t="shared" si="1"/>
        <v>16.028987127759294</v>
      </c>
      <c r="Q5" s="4">
        <v>11059.351247463101</v>
      </c>
      <c r="R5" s="4">
        <v>6988.81935365355</v>
      </c>
      <c r="S5" s="4">
        <v>10694.525005302299</v>
      </c>
      <c r="T5" s="5">
        <f t="shared" si="2"/>
        <v>9384.9433535461885</v>
      </c>
      <c r="U5" s="3">
        <f t="shared" si="3"/>
        <v>5.0177285308945541</v>
      </c>
      <c r="V5" s="4">
        <v>24385.758609738401</v>
      </c>
      <c r="W5" s="4">
        <v>8787.2736681063398</v>
      </c>
      <c r="X5" s="4">
        <v>14537.476690941799</v>
      </c>
      <c r="Y5" s="5">
        <f t="shared" si="4"/>
        <v>14604.717181791841</v>
      </c>
      <c r="Z5" s="3">
        <f t="shared" si="5"/>
        <v>10.644323384150216</v>
      </c>
      <c r="AA5" s="4">
        <v>5302.08393958333</v>
      </c>
      <c r="AB5" s="4">
        <v>2890.61973694883</v>
      </c>
      <c r="AC5" s="4">
        <v>4658.6566632362501</v>
      </c>
      <c r="AD5" s="5">
        <f t="shared" si="6"/>
        <v>4148.5795523043835</v>
      </c>
      <c r="AE5" s="3">
        <f t="shared" si="15"/>
        <v>7.2820055094852965</v>
      </c>
      <c r="AF5" s="4">
        <v>2345.6586268758501</v>
      </c>
      <c r="AG5" s="4">
        <v>785.438828358298</v>
      </c>
      <c r="AH5" s="4">
        <v>1817.8330029922899</v>
      </c>
      <c r="AI5" s="5">
        <f t="shared" si="7"/>
        <v>1496.1566003838041</v>
      </c>
      <c r="AJ5" s="3">
        <f t="shared" si="8"/>
        <v>14.965539370288287</v>
      </c>
      <c r="AK5" s="4">
        <v>823.84421049216996</v>
      </c>
      <c r="AL5" s="4">
        <v>498.89522362091498</v>
      </c>
      <c r="AM5" s="4">
        <v>709.01800606825498</v>
      </c>
      <c r="AN5" s="5">
        <f t="shared" si="9"/>
        <v>662.98530370256105</v>
      </c>
      <c r="AO5" s="3">
        <f t="shared" si="10"/>
        <v>7.7205545557580333</v>
      </c>
      <c r="AP5" s="3">
        <v>11231.0313962123</v>
      </c>
      <c r="AQ5" s="3">
        <v>5134.4377516967397</v>
      </c>
      <c r="AR5" s="3">
        <v>9356.3140529875</v>
      </c>
      <c r="AS5" s="3">
        <v>8573.9277336321702</v>
      </c>
      <c r="AT5" s="2">
        <v>6.0397144132083893</v>
      </c>
      <c r="AU5" s="2">
        <v>6.2069689336691853</v>
      </c>
      <c r="AV5" s="2">
        <v>6.2064676616915433</v>
      </c>
      <c r="AW5" s="2">
        <v>6.151050336189706</v>
      </c>
      <c r="AX5" s="2">
        <f t="shared" si="11"/>
        <v>2.7191213096851774</v>
      </c>
      <c r="AY5" s="2">
        <v>3.5385620915032683</v>
      </c>
      <c r="AZ5" s="2">
        <v>3.541339612768184</v>
      </c>
      <c r="BA5" s="2">
        <v>3.5440340909090917</v>
      </c>
      <c r="BB5" s="2">
        <v>3.5413119317268476</v>
      </c>
      <c r="BC5" s="2">
        <f t="shared" si="12"/>
        <v>0.15451898932707483</v>
      </c>
      <c r="BD5" s="2">
        <f t="shared" si="0"/>
        <v>1.7369411265587873</v>
      </c>
      <c r="BE5" s="2">
        <v>6.4544587505960891</v>
      </c>
      <c r="BF5" s="2">
        <v>6.536251105216623</v>
      </c>
      <c r="BG5" s="2">
        <v>6.4973958333333348</v>
      </c>
      <c r="BH5" s="2">
        <v>6.496035229715349</v>
      </c>
      <c r="BI5" s="2">
        <f t="shared" si="13"/>
        <v>1.259111931018853</v>
      </c>
      <c r="BJ5" s="2">
        <v>3.3973393574297193</v>
      </c>
      <c r="BK5" s="2">
        <v>3.3669154228855724</v>
      </c>
      <c r="BL5" s="2">
        <v>3.4895104895104905</v>
      </c>
      <c r="BM5" s="2">
        <v>3.4179217566085942</v>
      </c>
      <c r="BN5" s="2">
        <f t="shared" si="14"/>
        <v>3.5868306928875402</v>
      </c>
      <c r="BO5" s="2">
        <v>1.9005804381434959</v>
      </c>
      <c r="BP5" s="7"/>
    </row>
    <row r="6" spans="1:68" ht="19" customHeight="1">
      <c r="A6" s="1">
        <v>17</v>
      </c>
      <c r="B6" s="1">
        <v>3</v>
      </c>
      <c r="C6" s="1">
        <v>61</v>
      </c>
      <c r="D6" s="1">
        <v>63</v>
      </c>
      <c r="E6" s="1">
        <v>13.478</v>
      </c>
      <c r="F6" t="s">
        <v>12</v>
      </c>
      <c r="G6" s="1" t="s">
        <v>13</v>
      </c>
      <c r="H6" s="1">
        <v>2.907</v>
      </c>
      <c r="I6" s="1">
        <v>2.92</v>
      </c>
      <c r="J6" s="1">
        <v>0.71</v>
      </c>
      <c r="K6">
        <v>10</v>
      </c>
      <c r="L6" s="6">
        <v>82957.311447794695</v>
      </c>
      <c r="M6" s="6">
        <v>90584.346194909405</v>
      </c>
      <c r="N6" s="6">
        <v>47847.781466764704</v>
      </c>
      <c r="O6" s="5">
        <v>71108.777041887195</v>
      </c>
      <c r="P6" s="3">
        <f t="shared" si="1"/>
        <v>5.7130201005091088</v>
      </c>
      <c r="Q6" s="4">
        <v>3968.7944380444301</v>
      </c>
      <c r="R6" s="4">
        <v>3939.0221959754499</v>
      </c>
      <c r="S6" s="4">
        <v>4569.66600077771</v>
      </c>
      <c r="T6" s="5">
        <f t="shared" si="2"/>
        <v>4149.3222411367733</v>
      </c>
      <c r="U6" s="3">
        <f t="shared" si="3"/>
        <v>1.7826544359448853</v>
      </c>
      <c r="V6" s="4">
        <v>4544.5429704001999</v>
      </c>
      <c r="W6" s="4">
        <v>4967.2419852846197</v>
      </c>
      <c r="X6" s="4">
        <v>4893.8894840722496</v>
      </c>
      <c r="Y6" s="5">
        <f t="shared" si="4"/>
        <v>4798.2907822202515</v>
      </c>
      <c r="Z6" s="3">
        <f t="shared" si="5"/>
        <v>1.049285389952336</v>
      </c>
      <c r="AA6" s="4">
        <v>2297.98912774686</v>
      </c>
      <c r="AB6" s="4">
        <v>2397.7631375291098</v>
      </c>
      <c r="AC6" s="4">
        <v>2839.4667754579</v>
      </c>
      <c r="AD6" s="5">
        <f t="shared" si="6"/>
        <v>2501.0959140976584</v>
      </c>
      <c r="AE6" s="3">
        <f t="shared" si="15"/>
        <v>2.7040993835034972</v>
      </c>
      <c r="AF6" s="4">
        <v>652.82780808336395</v>
      </c>
      <c r="AG6" s="4">
        <v>955.48629578227303</v>
      </c>
      <c r="AH6" s="4">
        <v>762.71502631524004</v>
      </c>
      <c r="AI6" s="5">
        <f t="shared" si="7"/>
        <v>780.65977757726932</v>
      </c>
      <c r="AJ6" s="3">
        <f t="shared" si="8"/>
        <v>5.7192048930357409</v>
      </c>
      <c r="AK6" s="4">
        <v>315.27642858938401</v>
      </c>
      <c r="AL6" s="4">
        <v>306.640193670511</v>
      </c>
      <c r="AM6" s="4">
        <v>345.61111104032602</v>
      </c>
      <c r="AN6" s="5">
        <f t="shared" si="9"/>
        <v>322.08420408196946</v>
      </c>
      <c r="AO6" s="3">
        <f t="shared" si="10"/>
        <v>2.0717403913826966</v>
      </c>
      <c r="AP6" s="3">
        <v>4058.7789575350798</v>
      </c>
      <c r="AQ6" s="3">
        <v>4885.6539806412402</v>
      </c>
      <c r="AR6" s="3">
        <v>4663.87227292838</v>
      </c>
      <c r="AS6" s="3">
        <v>4536.1017370349</v>
      </c>
      <c r="AT6" s="2">
        <v>6.2660642570281109</v>
      </c>
      <c r="AU6" s="2">
        <v>6.3182011935208857</v>
      </c>
      <c r="AV6" s="2">
        <v>6.1532091097308479</v>
      </c>
      <c r="AW6" s="2">
        <v>6.2458248534266154</v>
      </c>
      <c r="AX6" s="2">
        <f t="shared" si="11"/>
        <v>2.641638016786831</v>
      </c>
      <c r="AY6" s="2">
        <v>3.6369463869463865</v>
      </c>
      <c r="AZ6" s="2">
        <v>3.6192298770586864</v>
      </c>
      <c r="BA6" s="2">
        <v>3.605046094129063</v>
      </c>
      <c r="BB6" s="2">
        <v>3.6204074527113783</v>
      </c>
      <c r="BC6" s="2">
        <f t="shared" si="12"/>
        <v>0.88112438265568493</v>
      </c>
      <c r="BD6" s="2">
        <f t="shared" si="0"/>
        <v>1.7251718031761927</v>
      </c>
      <c r="BE6" s="2">
        <v>6.6848757497857747</v>
      </c>
      <c r="BF6" s="2">
        <v>6.7222222222222214</v>
      </c>
      <c r="BG6" s="2">
        <v>6.6756513926325249</v>
      </c>
      <c r="BH6" s="2">
        <v>6.694249788213507</v>
      </c>
      <c r="BI6" s="2">
        <f t="shared" si="13"/>
        <v>0.69568407309349656</v>
      </c>
      <c r="BJ6" s="2">
        <v>3.4951836917562722</v>
      </c>
      <c r="BK6" s="2">
        <v>3.4951836917562722</v>
      </c>
      <c r="BL6" s="2">
        <v>3.4931828866948753</v>
      </c>
      <c r="BM6" s="2">
        <v>3.4945167567358069</v>
      </c>
      <c r="BN6" s="2">
        <f t="shared" si="14"/>
        <v>5.7255557797519729E-2</v>
      </c>
      <c r="BO6" s="2">
        <v>1.9156439228142488</v>
      </c>
      <c r="BP6" s="7"/>
    </row>
    <row r="7" spans="1:68" ht="19" customHeight="1">
      <c r="A7" s="1">
        <v>18</v>
      </c>
      <c r="B7" s="1">
        <v>1</v>
      </c>
      <c r="C7" s="1">
        <v>67</v>
      </c>
      <c r="D7" s="1">
        <v>69</v>
      </c>
      <c r="E7" s="1">
        <v>14.53</v>
      </c>
      <c r="F7" t="s">
        <v>12</v>
      </c>
      <c r="G7" s="1" t="s">
        <v>13</v>
      </c>
      <c r="H7" s="1">
        <v>2.835</v>
      </c>
      <c r="I7" s="1">
        <v>2.8530000000000002</v>
      </c>
      <c r="J7" s="1">
        <v>0.93</v>
      </c>
      <c r="K7">
        <v>10</v>
      </c>
      <c r="L7" s="6">
        <v>38245.040817791101</v>
      </c>
      <c r="M7" s="6">
        <v>207767.55058170299</v>
      </c>
      <c r="N7" s="6">
        <v>70494.2216848916</v>
      </c>
      <c r="O7" s="5">
        <v>82433.193100921504</v>
      </c>
      <c r="P7" s="3">
        <f t="shared" si="1"/>
        <v>14.950921943483319</v>
      </c>
      <c r="Q7" s="4">
        <v>6370.5402136778903</v>
      </c>
      <c r="R7" s="4">
        <v>9052.41082711534</v>
      </c>
      <c r="S7" s="4">
        <v>8810.4414994008603</v>
      </c>
      <c r="T7" s="5">
        <f t="shared" si="2"/>
        <v>7979.5682979939347</v>
      </c>
      <c r="U7" s="3">
        <f t="shared" si="3"/>
        <v>3.9105279239278925</v>
      </c>
      <c r="V7" s="4">
        <v>7167.8134760370303</v>
      </c>
      <c r="W7" s="4">
        <v>10884.016479823</v>
      </c>
      <c r="X7" s="4">
        <v>12231.5578546495</v>
      </c>
      <c r="Y7" s="5">
        <f t="shared" si="4"/>
        <v>9845.0793304023209</v>
      </c>
      <c r="Z7" s="3">
        <f t="shared" si="5"/>
        <v>5.8122298241096608</v>
      </c>
      <c r="AA7" s="4">
        <v>2234.0661055455398</v>
      </c>
      <c r="AB7" s="4">
        <v>2709.1573939413302</v>
      </c>
      <c r="AC7" s="4">
        <v>2851.2371043291901</v>
      </c>
      <c r="AD7" s="5">
        <f t="shared" si="6"/>
        <v>2584.1706932268653</v>
      </c>
      <c r="AE7" s="3">
        <f t="shared" si="15"/>
        <v>3.1045528331863066</v>
      </c>
      <c r="AF7" s="4">
        <v>1384.45252308619</v>
      </c>
      <c r="AG7" s="4">
        <v>2914.9869950692701</v>
      </c>
      <c r="AH7" s="4">
        <v>1659.0512701537</v>
      </c>
      <c r="AI7" s="5">
        <f t="shared" si="7"/>
        <v>1884.7691531557214</v>
      </c>
      <c r="AJ7" s="3">
        <f t="shared" si="8"/>
        <v>9.8727653852172814</v>
      </c>
      <c r="AK7" s="4">
        <v>398.18789603348102</v>
      </c>
      <c r="AL7" s="4">
        <v>1008.8214548488399</v>
      </c>
      <c r="AM7" s="4">
        <v>1084.3724546962801</v>
      </c>
      <c r="AN7" s="5">
        <f t="shared" si="9"/>
        <v>758.0426021957993</v>
      </c>
      <c r="AO7" s="3">
        <f t="shared" si="10"/>
        <v>15.108913691953163</v>
      </c>
      <c r="AP7" s="3">
        <v>6056.87013868347</v>
      </c>
      <c r="AQ7" s="3">
        <v>15644.6089872422</v>
      </c>
      <c r="AR7" s="3">
        <v>11289.654629381301</v>
      </c>
      <c r="AS7" s="3">
        <v>10997.0445851023</v>
      </c>
      <c r="AT7" s="2">
        <v>6.3218015665796345</v>
      </c>
      <c r="AU7" s="2">
        <v>6.2743231810490689</v>
      </c>
      <c r="AV7" s="2">
        <v>6.2781316348195331</v>
      </c>
      <c r="AW7" s="2">
        <v>6.2914187941494122</v>
      </c>
      <c r="AX7" s="2">
        <f t="shared" si="11"/>
        <v>0.75465307721554387</v>
      </c>
      <c r="AY7" s="2">
        <v>3.5659057437407951</v>
      </c>
      <c r="AZ7" s="2">
        <v>3.5606617647058822</v>
      </c>
      <c r="BA7" s="2">
        <v>3.5686700458604879</v>
      </c>
      <c r="BB7" s="2">
        <v>3.5650791847690555</v>
      </c>
      <c r="BC7" s="2">
        <f t="shared" si="12"/>
        <v>0.22463122807535579</v>
      </c>
      <c r="BD7" s="2">
        <f t="shared" si="0"/>
        <v>1.7647346575155995</v>
      </c>
      <c r="BE7" s="2">
        <v>6.4825970548862122</v>
      </c>
      <c r="BF7" s="2">
        <v>6.5312637604579482</v>
      </c>
      <c r="BG7" s="2">
        <v>6.425467188179053</v>
      </c>
      <c r="BH7" s="2">
        <v>6.4797760011744039</v>
      </c>
      <c r="BI7" s="2">
        <f t="shared" si="13"/>
        <v>1.6327195918457744</v>
      </c>
      <c r="BJ7" s="2">
        <v>3.4441678520625891</v>
      </c>
      <c r="BK7" s="2">
        <v>3.4417199715707185</v>
      </c>
      <c r="BL7" s="2">
        <v>3.443978569764734</v>
      </c>
      <c r="BM7" s="2">
        <v>3.4432887977993474</v>
      </c>
      <c r="BN7" s="2">
        <f t="shared" si="14"/>
        <v>7.1091350032419204E-2</v>
      </c>
      <c r="BO7" s="2">
        <v>1.8818566729911579</v>
      </c>
      <c r="BP7" s="7"/>
    </row>
    <row r="8" spans="1:68" ht="19" customHeight="1">
      <c r="A8" s="1">
        <v>19</v>
      </c>
      <c r="B8" s="1">
        <v>2</v>
      </c>
      <c r="C8" s="1">
        <v>48</v>
      </c>
      <c r="D8" s="1">
        <v>50</v>
      </c>
      <c r="E8" s="1">
        <v>16.292000000000002</v>
      </c>
      <c r="F8" t="s">
        <v>12</v>
      </c>
      <c r="G8" s="1" t="s">
        <v>13</v>
      </c>
      <c r="H8" s="1">
        <v>2.819</v>
      </c>
      <c r="I8" s="1">
        <v>2.9260000000000002</v>
      </c>
      <c r="J8" s="1">
        <v>5.56</v>
      </c>
      <c r="K8">
        <v>60</v>
      </c>
      <c r="L8" s="6">
        <v>52960.695866707698</v>
      </c>
      <c r="M8" s="6">
        <v>183848.00815429699</v>
      </c>
      <c r="N8" s="6">
        <v>39889.868740227997</v>
      </c>
      <c r="O8" s="5">
        <v>72961.161598061997</v>
      </c>
      <c r="P8" s="3">
        <f t="shared" si="1"/>
        <v>13.645564535434913</v>
      </c>
      <c r="Q8" s="4">
        <v>182.226639079167</v>
      </c>
      <c r="R8" s="4">
        <v>191.34794143824999</v>
      </c>
      <c r="S8" s="4">
        <v>209.8993325591</v>
      </c>
      <c r="T8" s="5">
        <f t="shared" si="2"/>
        <v>194.15514596470223</v>
      </c>
      <c r="U8" s="3">
        <f t="shared" si="3"/>
        <v>2.6833564972704065</v>
      </c>
      <c r="V8" s="4">
        <v>207.984675373317</v>
      </c>
      <c r="W8" s="4">
        <v>207.28117568518101</v>
      </c>
      <c r="X8" s="4">
        <v>234.86140198969599</v>
      </c>
      <c r="Y8" s="5">
        <f t="shared" si="4"/>
        <v>216.33873354097778</v>
      </c>
      <c r="Z8" s="3">
        <f t="shared" si="5"/>
        <v>2.3232833403286683</v>
      </c>
      <c r="AA8" s="4">
        <v>139.430834200796</v>
      </c>
      <c r="AB8" s="4">
        <v>138.81128819107701</v>
      </c>
      <c r="AC8" s="4">
        <v>153.82692254186699</v>
      </c>
      <c r="AD8" s="5">
        <f t="shared" si="6"/>
        <v>143.85953559130294</v>
      </c>
      <c r="AE8" s="3">
        <f t="shared" si="15"/>
        <v>2.0671378678935466</v>
      </c>
      <c r="AF8" s="4">
        <v>36.404642138569599</v>
      </c>
      <c r="AG8" s="4">
        <v>37.175790751475702</v>
      </c>
      <c r="AH8" s="4">
        <v>43.8045853240273</v>
      </c>
      <c r="AI8" s="5">
        <f t="shared" si="7"/>
        <v>38.992299849417947</v>
      </c>
      <c r="AJ8" s="3">
        <f t="shared" si="8"/>
        <v>5.0511549612890789</v>
      </c>
      <c r="AK8" s="4">
        <v>20.286096800166</v>
      </c>
      <c r="AL8" s="4">
        <v>21.458086880170701</v>
      </c>
      <c r="AM8" s="4">
        <v>24.783442984102201</v>
      </c>
      <c r="AN8" s="5">
        <f t="shared" si="9"/>
        <v>22.096172116512854</v>
      </c>
      <c r="AO8" s="3">
        <f t="shared" si="10"/>
        <v>6.468946183150134</v>
      </c>
      <c r="AP8" s="3">
        <v>268.14060550428297</v>
      </c>
      <c r="AQ8" s="3">
        <v>278.40830934707498</v>
      </c>
      <c r="AR8" s="3">
        <v>327.30121230296299</v>
      </c>
      <c r="AS8" s="3">
        <v>291.28337571810698</v>
      </c>
      <c r="AT8" s="2">
        <v>4.3676517318080705</v>
      </c>
      <c r="AU8" s="2">
        <v>4.3030171163330433</v>
      </c>
      <c r="AV8" s="2">
        <v>4.1353996737357264</v>
      </c>
      <c r="AW8" s="2">
        <v>4.2686895072922804</v>
      </c>
      <c r="AX8" s="2">
        <f t="shared" si="11"/>
        <v>5.4408280966695681</v>
      </c>
      <c r="AY8" s="2">
        <v>2.7583784868553076</v>
      </c>
      <c r="AZ8" s="2">
        <v>2.7126504835208207</v>
      </c>
      <c r="BA8" s="2">
        <v>2.722878625134264</v>
      </c>
      <c r="BB8" s="2">
        <v>2.7313025318367976</v>
      </c>
      <c r="BC8" s="2">
        <f t="shared" si="12"/>
        <v>1.6742196370218601</v>
      </c>
      <c r="BD8" s="2">
        <f t="shared" si="0"/>
        <v>1.5628768536386162</v>
      </c>
      <c r="BE8" s="2">
        <v>5.0626151012891336</v>
      </c>
      <c r="BF8" s="2">
        <v>5.0605595359945417</v>
      </c>
      <c r="BG8" s="2">
        <v>4.9950738916256165</v>
      </c>
      <c r="BH8" s="2">
        <v>5.0394161763030967</v>
      </c>
      <c r="BI8" s="2">
        <f t="shared" si="13"/>
        <v>1.3402586192646055</v>
      </c>
      <c r="BJ8" s="2">
        <v>2.5855906696764483</v>
      </c>
      <c r="BK8" s="2">
        <v>2.5496197365980335</v>
      </c>
      <c r="BL8" s="2">
        <v>2.6066838046272496</v>
      </c>
      <c r="BM8" s="2">
        <v>2.5806314036339102</v>
      </c>
      <c r="BN8" s="2">
        <f t="shared" si="14"/>
        <v>2.2112444244792728</v>
      </c>
      <c r="BO8" s="2">
        <v>1.9527841787892894</v>
      </c>
      <c r="BP8" s="7"/>
    </row>
    <row r="9" spans="1:68" ht="19" customHeight="1">
      <c r="A9" s="1">
        <v>20</v>
      </c>
      <c r="B9" s="1">
        <v>4</v>
      </c>
      <c r="C9" s="1">
        <v>40</v>
      </c>
      <c r="D9" s="1">
        <v>42</v>
      </c>
      <c r="E9" s="1">
        <v>20.966000000000001</v>
      </c>
      <c r="F9" t="s">
        <v>14</v>
      </c>
      <c r="G9" s="1" t="s">
        <v>13</v>
      </c>
      <c r="H9" s="1">
        <v>2.8380000000000001</v>
      </c>
      <c r="I9" s="1">
        <v>2.9660000000000002</v>
      </c>
      <c r="J9" s="1">
        <v>6.51</v>
      </c>
      <c r="K9">
        <v>50</v>
      </c>
      <c r="L9" s="6">
        <v>153548.63108497599</v>
      </c>
      <c r="M9" s="6">
        <v>168618.65486375699</v>
      </c>
      <c r="N9" s="6">
        <v>34263.892595786099</v>
      </c>
      <c r="O9" s="5">
        <v>96086.584564385703</v>
      </c>
      <c r="P9" s="3">
        <f t="shared" si="1"/>
        <v>13.889539674335277</v>
      </c>
      <c r="Q9" s="4">
        <v>164.62321838987299</v>
      </c>
      <c r="R9" s="4">
        <v>162.86269569119801</v>
      </c>
      <c r="S9" s="4">
        <v>152.68041014949799</v>
      </c>
      <c r="T9" s="5">
        <f t="shared" si="2"/>
        <v>159.96759231606092</v>
      </c>
      <c r="U9" s="3">
        <f t="shared" si="3"/>
        <v>1.4839970495057107</v>
      </c>
      <c r="V9" s="4">
        <v>187.602749337142</v>
      </c>
      <c r="W9" s="4">
        <v>183.181243253746</v>
      </c>
      <c r="X9" s="4">
        <v>196.07363623173799</v>
      </c>
      <c r="Y9" s="5">
        <f t="shared" si="4"/>
        <v>188.87731541697045</v>
      </c>
      <c r="Z9" s="3">
        <f t="shared" si="5"/>
        <v>1.2977094662492501</v>
      </c>
      <c r="AA9" s="4">
        <v>145.49419525230101</v>
      </c>
      <c r="AB9" s="4">
        <v>132.45295855830599</v>
      </c>
      <c r="AC9" s="4">
        <v>131.170393402212</v>
      </c>
      <c r="AD9" s="5">
        <f t="shared" si="6"/>
        <v>136.22214579264025</v>
      </c>
      <c r="AE9" s="3">
        <f t="shared" si="15"/>
        <v>2.1089325898891684</v>
      </c>
      <c r="AF9" s="4">
        <v>44.103354000608</v>
      </c>
      <c r="AG9" s="4">
        <v>39.891470933688403</v>
      </c>
      <c r="AH9" s="4">
        <v>43.652994738428603</v>
      </c>
      <c r="AI9" s="5">
        <f t="shared" si="7"/>
        <v>42.506489311862502</v>
      </c>
      <c r="AJ9" s="3">
        <f t="shared" si="8"/>
        <v>2.6768661932853202</v>
      </c>
      <c r="AK9" s="4">
        <v>25.2026149548029</v>
      </c>
      <c r="AL9" s="4">
        <v>23.594831422784701</v>
      </c>
      <c r="AM9" s="4">
        <v>22.173477302240801</v>
      </c>
      <c r="AN9" s="5">
        <f t="shared" si="9"/>
        <v>23.624652526840276</v>
      </c>
      <c r="AO9" s="3">
        <f t="shared" si="10"/>
        <v>4.0493081806831706</v>
      </c>
      <c r="AP9" s="3">
        <v>361.41630321498297</v>
      </c>
      <c r="AQ9" s="3">
        <v>324.28573436034299</v>
      </c>
      <c r="AR9" s="3">
        <v>328.38687963807598</v>
      </c>
      <c r="AS9" s="3">
        <v>338.029639071134</v>
      </c>
      <c r="AT9" s="2">
        <v>4.4336718990458603</v>
      </c>
      <c r="AU9" s="2">
        <v>4.3856121537086681</v>
      </c>
      <c r="AV9" s="2">
        <v>4.3298368298368297</v>
      </c>
      <c r="AW9" s="2">
        <v>4.3830402941971194</v>
      </c>
      <c r="AX9" s="2">
        <f t="shared" si="11"/>
        <v>2.3690192706305253</v>
      </c>
      <c r="AY9" s="2">
        <v>2.8162267839687192</v>
      </c>
      <c r="AZ9" s="2">
        <v>2.8047118380062308</v>
      </c>
      <c r="BA9" s="2">
        <v>2.8032446708168268</v>
      </c>
      <c r="BB9" s="2">
        <v>2.8080610975972591</v>
      </c>
      <c r="BC9" s="2">
        <f t="shared" si="12"/>
        <v>0.46231590769163117</v>
      </c>
      <c r="BD9" s="2">
        <f t="shared" si="0"/>
        <v>1.5608778234731091</v>
      </c>
      <c r="BE9" s="2">
        <v>5.0017361111111107</v>
      </c>
      <c r="BF9" s="2">
        <v>4.9822335025380706</v>
      </c>
      <c r="BG9" s="2">
        <v>4.9832327297116024</v>
      </c>
      <c r="BH9" s="2">
        <v>4.9890674477869279</v>
      </c>
      <c r="BI9" s="2">
        <f t="shared" si="13"/>
        <v>0.39090689346545404</v>
      </c>
      <c r="BJ9" s="2">
        <v>2.6067680057908071</v>
      </c>
      <c r="BK9" s="2">
        <v>2.5983044733044736</v>
      </c>
      <c r="BL9" s="2">
        <v>2.593368237347295</v>
      </c>
      <c r="BM9" s="2">
        <v>2.5994802388141918</v>
      </c>
      <c r="BN9" s="2">
        <f t="shared" si="14"/>
        <v>0.51547875776984886</v>
      </c>
      <c r="BO9" s="2">
        <v>1.9192557701699617</v>
      </c>
      <c r="BP9" s="7"/>
    </row>
    <row r="10" spans="1:68" ht="19" customHeight="1">
      <c r="A10" s="1">
        <v>21</v>
      </c>
      <c r="B10" s="1">
        <v>1</v>
      </c>
      <c r="C10" s="1">
        <v>71</v>
      </c>
      <c r="D10" s="1">
        <v>73</v>
      </c>
      <c r="E10" s="1">
        <v>22.71</v>
      </c>
      <c r="F10" t="s">
        <v>14</v>
      </c>
      <c r="G10" s="1" t="s">
        <v>13</v>
      </c>
      <c r="H10" s="1">
        <v>2.855</v>
      </c>
      <c r="I10" s="1">
        <v>2.8759999999999999</v>
      </c>
      <c r="J10" s="1">
        <v>1.1100000000000001</v>
      </c>
      <c r="K10">
        <v>25</v>
      </c>
      <c r="L10" s="6">
        <v>44312.6707010057</v>
      </c>
      <c r="M10" s="6">
        <v>79099.103397169994</v>
      </c>
      <c r="N10" s="6">
        <v>95084.322403552404</v>
      </c>
      <c r="O10" s="5">
        <v>69332.384055785995</v>
      </c>
      <c r="P10" s="3">
        <f t="shared" si="1"/>
        <v>6.8495221015133358</v>
      </c>
      <c r="Q10" s="4">
        <v>1373.45311277162</v>
      </c>
      <c r="R10" s="4">
        <v>1436.8416330899499</v>
      </c>
      <c r="S10" s="4">
        <v>1288.5028181606499</v>
      </c>
      <c r="T10" s="5">
        <f t="shared" si="2"/>
        <v>1364.9058799859724</v>
      </c>
      <c r="U10" s="3">
        <f t="shared" si="3"/>
        <v>1.5094730561955259</v>
      </c>
      <c r="V10" s="4">
        <v>1683.2442450365199</v>
      </c>
      <c r="W10" s="4">
        <v>1585.5281925451</v>
      </c>
      <c r="X10" s="4">
        <v>1469.92319981483</v>
      </c>
      <c r="Y10" s="5">
        <f t="shared" si="4"/>
        <v>1577.1460665385396</v>
      </c>
      <c r="Z10" s="3">
        <f t="shared" si="5"/>
        <v>1.8403643234394635</v>
      </c>
      <c r="AA10" s="4">
        <v>879.66345734663901</v>
      </c>
      <c r="AB10" s="4">
        <v>866.96281361398098</v>
      </c>
      <c r="AC10" s="4">
        <v>848.73696128802806</v>
      </c>
      <c r="AD10" s="5">
        <f t="shared" si="6"/>
        <v>865.02776123281694</v>
      </c>
      <c r="AE10" s="3">
        <f t="shared" si="15"/>
        <v>0.52922289894248986</v>
      </c>
      <c r="AF10" s="4">
        <v>389.78474520507302</v>
      </c>
      <c r="AG10" s="4">
        <v>496.10373028962903</v>
      </c>
      <c r="AH10" s="4">
        <v>516.28174574142599</v>
      </c>
      <c r="AI10" s="5">
        <f t="shared" si="7"/>
        <v>463.90391068742213</v>
      </c>
      <c r="AJ10" s="3">
        <f t="shared" si="8"/>
        <v>4.5777320817471976</v>
      </c>
      <c r="AK10" s="4">
        <v>245.96483999560499</v>
      </c>
      <c r="AL10" s="4">
        <v>173.51375442221999</v>
      </c>
      <c r="AM10" s="4">
        <v>214.91663157244301</v>
      </c>
      <c r="AN10" s="5">
        <f t="shared" si="9"/>
        <v>209.32719512277362</v>
      </c>
      <c r="AO10" s="3">
        <f t="shared" si="10"/>
        <v>6.5295349985509104</v>
      </c>
      <c r="AP10" s="3">
        <v>3333.9348660385499</v>
      </c>
      <c r="AQ10" s="3">
        <v>2984.32080492145</v>
      </c>
      <c r="AR10" s="3">
        <v>3771.48157741045</v>
      </c>
      <c r="AS10" s="3">
        <v>3363.2457494568198</v>
      </c>
      <c r="AT10" s="2">
        <v>5.9620098039215685</v>
      </c>
      <c r="AU10" s="2">
        <v>5.8234126984126977</v>
      </c>
      <c r="AV10" s="2">
        <v>5.9564164648910403</v>
      </c>
      <c r="AW10" s="2">
        <v>5.9139463224084352</v>
      </c>
      <c r="AX10" s="2">
        <f t="shared" si="11"/>
        <v>2.3435638058417076</v>
      </c>
      <c r="AY10" s="2">
        <v>3.484957020057307</v>
      </c>
      <c r="AZ10" s="2">
        <v>3.484957020057307</v>
      </c>
      <c r="BA10" s="2">
        <v>3.4672304439746298</v>
      </c>
      <c r="BB10" s="2">
        <v>3.4790481613630813</v>
      </c>
      <c r="BC10" s="2">
        <f t="shared" si="12"/>
        <v>0.50952373351830882</v>
      </c>
      <c r="BD10" s="2">
        <f t="shared" si="0"/>
        <v>1.699874807163166</v>
      </c>
      <c r="BE10" s="2">
        <v>6.3929040735873857</v>
      </c>
      <c r="BF10" s="2">
        <v>6.3528138528138527</v>
      </c>
      <c r="BG10" s="2">
        <v>6.4146023468057365</v>
      </c>
      <c r="BH10" s="2">
        <v>6.3867734244023247</v>
      </c>
      <c r="BI10" s="2">
        <f t="shared" si="13"/>
        <v>0.96744459034361285</v>
      </c>
      <c r="BJ10" s="2">
        <v>3.3784722222222223</v>
      </c>
      <c r="BK10" s="2">
        <v>3.3997204751921739</v>
      </c>
      <c r="BL10" s="2">
        <v>3.3954451345755698</v>
      </c>
      <c r="BM10" s="2">
        <v>3.391212610663322</v>
      </c>
      <c r="BN10" s="2">
        <f t="shared" si="14"/>
        <v>0.62656799821805986</v>
      </c>
      <c r="BO10" s="2">
        <v>1.8833302884990955</v>
      </c>
      <c r="BP10" s="7"/>
    </row>
    <row r="11" spans="1:68" ht="19" customHeight="1">
      <c r="A11" s="1">
        <v>22</v>
      </c>
      <c r="B11" s="1">
        <v>1</v>
      </c>
      <c r="C11" s="1">
        <v>58</v>
      </c>
      <c r="D11" s="1">
        <v>60</v>
      </c>
      <c r="E11" s="1">
        <v>23.59</v>
      </c>
      <c r="F11" t="s">
        <v>12</v>
      </c>
      <c r="G11" s="1" t="s">
        <v>13</v>
      </c>
      <c r="H11" s="1">
        <v>2.9020000000000001</v>
      </c>
      <c r="I11" s="1">
        <v>2.9159999999999999</v>
      </c>
      <c r="J11" s="1">
        <v>0.73</v>
      </c>
      <c r="K11">
        <v>20</v>
      </c>
      <c r="L11" s="6">
        <v>83096.415940464707</v>
      </c>
      <c r="M11" s="6">
        <v>46475.138402461504</v>
      </c>
      <c r="N11" s="6">
        <v>44445.415447162202</v>
      </c>
      <c r="O11" s="5">
        <v>55574.6391452678</v>
      </c>
      <c r="P11" s="3">
        <f t="shared" si="1"/>
        <v>5.7273421922078676</v>
      </c>
      <c r="Q11" s="4">
        <v>6597.7134987251602</v>
      </c>
      <c r="R11" s="4">
        <v>7815.46996550944</v>
      </c>
      <c r="S11" s="4">
        <v>6608.8019016009803</v>
      </c>
      <c r="T11" s="5">
        <f t="shared" si="2"/>
        <v>6984.8501773270327</v>
      </c>
      <c r="U11" s="3">
        <f t="shared" si="3"/>
        <v>1.9135962438329621</v>
      </c>
      <c r="V11" s="4">
        <v>8883.6401212923502</v>
      </c>
      <c r="W11" s="4">
        <v>9421.4458142389394</v>
      </c>
      <c r="X11" s="4">
        <v>8056.9631439886498</v>
      </c>
      <c r="Y11" s="5">
        <f t="shared" si="4"/>
        <v>8769.1997508503446</v>
      </c>
      <c r="Z11" s="3">
        <f t="shared" si="5"/>
        <v>1.7232276853194772</v>
      </c>
      <c r="AA11" s="4">
        <v>2852.7592951305201</v>
      </c>
      <c r="AB11" s="4">
        <v>3630.2177396847301</v>
      </c>
      <c r="AC11" s="4">
        <v>3275.5605104832398</v>
      </c>
      <c r="AD11" s="5">
        <f t="shared" si="6"/>
        <v>3237.1374754440135</v>
      </c>
      <c r="AE11" s="3">
        <f t="shared" si="15"/>
        <v>2.9818444602823209</v>
      </c>
      <c r="AF11" s="4">
        <v>1734.39743750912</v>
      </c>
      <c r="AG11" s="4">
        <v>1012.2741574143</v>
      </c>
      <c r="AH11" s="4">
        <v>1701.0547247275499</v>
      </c>
      <c r="AI11" s="5">
        <f t="shared" si="7"/>
        <v>1440.0857496319204</v>
      </c>
      <c r="AJ11" s="3">
        <f t="shared" si="8"/>
        <v>7.4041076428875749</v>
      </c>
      <c r="AK11" s="4">
        <v>462.259166030806</v>
      </c>
      <c r="AL11" s="4">
        <v>446.57541219438599</v>
      </c>
      <c r="AM11" s="4">
        <v>443.26127339708398</v>
      </c>
      <c r="AN11" s="5">
        <f t="shared" si="9"/>
        <v>450.62302260032811</v>
      </c>
      <c r="AO11" s="3">
        <f t="shared" si="10"/>
        <v>0.68677556022901853</v>
      </c>
      <c r="AP11" s="3">
        <v>7545.5051335393</v>
      </c>
      <c r="AQ11" s="3">
        <v>5609.4022878653404</v>
      </c>
      <c r="AR11" s="3">
        <v>7523.5202297759097</v>
      </c>
      <c r="AS11" s="3">
        <v>6892.8092170601803</v>
      </c>
      <c r="AT11" s="2">
        <v>6.5771441202475698</v>
      </c>
      <c r="AU11" s="2">
        <v>6.311827956989247</v>
      </c>
      <c r="AV11" s="2">
        <v>6.2457374254049443</v>
      </c>
      <c r="AW11" s="2">
        <v>6.378236500880587</v>
      </c>
      <c r="AX11" s="2">
        <f t="shared" si="11"/>
        <v>5.1958985026170019</v>
      </c>
      <c r="AY11" s="2">
        <v>3.7769738512312778</v>
      </c>
      <c r="AZ11" s="2">
        <v>3.7569444444444446</v>
      </c>
      <c r="BA11" s="2">
        <v>3.5860254527655404</v>
      </c>
      <c r="BB11" s="2">
        <v>3.7066479161470873</v>
      </c>
      <c r="BC11" s="2">
        <f t="shared" si="12"/>
        <v>5.1515116295216048</v>
      </c>
      <c r="BD11" s="2">
        <f t="shared" si="0"/>
        <v>1.7207559620365858</v>
      </c>
      <c r="BE11" s="2">
        <v>6.8973110802039876</v>
      </c>
      <c r="BF11" s="2">
        <v>6.6462862318840576</v>
      </c>
      <c r="BG11" s="2">
        <v>6.6181120144534775</v>
      </c>
      <c r="BH11" s="2">
        <v>6.7205697755138409</v>
      </c>
      <c r="BI11" s="2">
        <f t="shared" si="13"/>
        <v>4.1543957592369933</v>
      </c>
      <c r="BJ11" s="2">
        <v>3.6953551912568314</v>
      </c>
      <c r="BK11" s="2">
        <v>3.6926036237279729</v>
      </c>
      <c r="BL11" s="2">
        <v>3.5443880019351717</v>
      </c>
      <c r="BM11" s="2">
        <v>3.6441156056399922</v>
      </c>
      <c r="BN11" s="2">
        <f t="shared" si="14"/>
        <v>4.1427661923789705</v>
      </c>
      <c r="BO11" s="2">
        <v>1.8442251845996394</v>
      </c>
      <c r="BP11" s="7"/>
    </row>
    <row r="12" spans="1:68" ht="19" customHeight="1">
      <c r="A12" s="1">
        <v>23</v>
      </c>
      <c r="B12" s="1">
        <v>1</v>
      </c>
      <c r="C12" s="1">
        <v>77</v>
      </c>
      <c r="D12" s="1">
        <v>79</v>
      </c>
      <c r="E12" s="1">
        <v>25.686</v>
      </c>
      <c r="F12" t="s">
        <v>12</v>
      </c>
      <c r="G12" s="1" t="s">
        <v>13</v>
      </c>
      <c r="H12" s="1">
        <v>2.8340000000000001</v>
      </c>
      <c r="I12" s="1">
        <v>2.8490000000000002</v>
      </c>
      <c r="J12" s="1">
        <v>0.8</v>
      </c>
      <c r="K12">
        <v>20</v>
      </c>
      <c r="L12" s="6">
        <v>55020.157843388799</v>
      </c>
      <c r="M12" s="6">
        <v>99719.314356366798</v>
      </c>
      <c r="N12" s="6">
        <v>54627.639080306202</v>
      </c>
      <c r="O12" s="5">
        <v>66922.349911364596</v>
      </c>
      <c r="P12" s="3">
        <f t="shared" si="1"/>
        <v>5.416288403316825</v>
      </c>
      <c r="Q12" s="4">
        <v>3178.51808671155</v>
      </c>
      <c r="R12" s="4">
        <v>2947.5031982864398</v>
      </c>
      <c r="S12" s="4">
        <v>3250.7530542340201</v>
      </c>
      <c r="T12" s="5">
        <f t="shared" si="2"/>
        <v>3122.8729587505973</v>
      </c>
      <c r="U12" s="3">
        <f t="shared" si="3"/>
        <v>1.2170277061940227</v>
      </c>
      <c r="V12" s="4">
        <v>3683.89960370585</v>
      </c>
      <c r="W12" s="4">
        <v>3521.69261620108</v>
      </c>
      <c r="X12" s="4">
        <v>3846.80770040376</v>
      </c>
      <c r="Y12" s="5">
        <f t="shared" si="4"/>
        <v>3681.7410223126067</v>
      </c>
      <c r="Z12" s="3">
        <f t="shared" si="5"/>
        <v>1.0753914037398995</v>
      </c>
      <c r="AA12" s="4">
        <v>1454.5475243257899</v>
      </c>
      <c r="AB12" s="4">
        <v>1231.40516009156</v>
      </c>
      <c r="AC12" s="4">
        <v>1480.1973189170201</v>
      </c>
      <c r="AD12" s="5">
        <f t="shared" si="6"/>
        <v>1384.042732685122</v>
      </c>
      <c r="AE12" s="3">
        <f t="shared" si="15"/>
        <v>2.5442483435872574</v>
      </c>
      <c r="AF12" s="4">
        <v>720.404373981812</v>
      </c>
      <c r="AG12" s="4">
        <v>1068.37980199756</v>
      </c>
      <c r="AH12" s="4">
        <v>1502.2952286147499</v>
      </c>
      <c r="AI12" s="5">
        <f t="shared" si="7"/>
        <v>1049.5885861783222</v>
      </c>
      <c r="AJ12" s="3">
        <f t="shared" si="8"/>
        <v>10.565274048505351</v>
      </c>
      <c r="AK12" s="4">
        <v>288.73985988874603</v>
      </c>
      <c r="AL12" s="4">
        <v>310.548993507349</v>
      </c>
      <c r="AM12" s="4">
        <v>282.28503914028602</v>
      </c>
      <c r="AN12" s="5">
        <f t="shared" si="9"/>
        <v>293.61274929600404</v>
      </c>
      <c r="AO12" s="3">
        <f t="shared" si="10"/>
        <v>1.6793372985019557</v>
      </c>
      <c r="AP12" s="3">
        <v>4061.4496977502899</v>
      </c>
      <c r="AQ12" s="3">
        <v>5445.6068510089299</v>
      </c>
      <c r="AR12" s="3">
        <v>6120.6175349385803</v>
      </c>
      <c r="AS12" s="3">
        <v>5209.2246945659299</v>
      </c>
      <c r="AT12" s="2">
        <v>6.3064876957494409</v>
      </c>
      <c r="AU12" s="2">
        <v>6.3010204081632653</v>
      </c>
      <c r="AV12" s="2">
        <v>6.2611464968152868</v>
      </c>
      <c r="AW12" s="2">
        <v>6.2895515335759979</v>
      </c>
      <c r="AX12" s="2">
        <f t="shared" si="11"/>
        <v>0.72089716877436649</v>
      </c>
      <c r="AY12" s="2">
        <v>3.5947462382045399</v>
      </c>
      <c r="AZ12" s="2">
        <v>3.5783193703985785</v>
      </c>
      <c r="BA12" s="2">
        <v>3.603372434017595</v>
      </c>
      <c r="BB12" s="2">
        <v>3.5921460142069042</v>
      </c>
      <c r="BC12" s="2">
        <f t="shared" si="12"/>
        <v>0.69744001273700618</v>
      </c>
      <c r="BD12" s="2">
        <f t="shared" si="0"/>
        <v>1.7509175597820579</v>
      </c>
      <c r="BE12" s="2">
        <v>6.5619180633147103</v>
      </c>
      <c r="BF12" s="2">
        <v>6.5430463576158946</v>
      </c>
      <c r="BG12" s="2">
        <v>6.5185676392572942</v>
      </c>
      <c r="BH12" s="2">
        <v>6.5411773533959661</v>
      </c>
      <c r="BI12" s="2">
        <f t="shared" si="13"/>
        <v>0.6627312135927631</v>
      </c>
      <c r="BJ12" s="2">
        <v>3.4983866964507322</v>
      </c>
      <c r="BK12" s="2">
        <v>3.4957837301587307</v>
      </c>
      <c r="BL12" s="2">
        <v>3.4957325746799435</v>
      </c>
      <c r="BM12" s="2">
        <v>3.4966343337631351</v>
      </c>
      <c r="BN12" s="2">
        <f t="shared" si="14"/>
        <v>7.5905042319146673E-2</v>
      </c>
      <c r="BO12" s="2">
        <v>1.8707067222428844</v>
      </c>
      <c r="BP12" s="7"/>
    </row>
    <row r="13" spans="1:68" ht="19" customHeight="1">
      <c r="A13" s="1">
        <v>24</v>
      </c>
      <c r="B13" s="1">
        <v>2</v>
      </c>
      <c r="C13" s="1">
        <v>41</v>
      </c>
      <c r="D13" s="1">
        <v>43</v>
      </c>
      <c r="E13" s="1">
        <v>28.433</v>
      </c>
      <c r="F13" t="s">
        <v>12</v>
      </c>
      <c r="G13" s="1" t="s">
        <v>13</v>
      </c>
      <c r="H13" s="1">
        <v>2.9830000000000001</v>
      </c>
      <c r="I13" s="1">
        <v>3.085</v>
      </c>
      <c r="J13" s="1">
        <v>4.9000000000000004</v>
      </c>
      <c r="K13">
        <v>60</v>
      </c>
      <c r="L13" s="6">
        <v>121402.13729785501</v>
      </c>
      <c r="M13" s="6">
        <v>59823.805617272403</v>
      </c>
      <c r="N13" s="6">
        <v>76228.730303088596</v>
      </c>
      <c r="O13" s="5">
        <v>82111.947328615701</v>
      </c>
      <c r="P13" s="3">
        <f t="shared" si="1"/>
        <v>6.2541083078657227</v>
      </c>
      <c r="Q13" s="4">
        <v>264.57591274115703</v>
      </c>
      <c r="R13" s="4">
        <v>281.70430517363098</v>
      </c>
      <c r="S13" s="4">
        <v>293.612065987503</v>
      </c>
      <c r="T13" s="5">
        <f t="shared" si="2"/>
        <v>279.7086488651226</v>
      </c>
      <c r="U13" s="3">
        <f t="shared" si="3"/>
        <v>1.8483462186909623</v>
      </c>
      <c r="V13" s="4">
        <v>270.88584352185802</v>
      </c>
      <c r="W13" s="4">
        <v>282.94489875091898</v>
      </c>
      <c r="X13" s="4">
        <v>300.36182019728102</v>
      </c>
      <c r="Y13" s="5">
        <f t="shared" si="4"/>
        <v>284.47512817286326</v>
      </c>
      <c r="Z13" s="3">
        <f t="shared" si="5"/>
        <v>1.8279383970560035</v>
      </c>
      <c r="AA13" s="4">
        <v>105.759260212737</v>
      </c>
      <c r="AB13" s="4">
        <v>114.85988110308</v>
      </c>
      <c r="AC13" s="4">
        <v>121.056740624261</v>
      </c>
      <c r="AD13" s="5">
        <f t="shared" si="6"/>
        <v>113.71696172720767</v>
      </c>
      <c r="AE13" s="3">
        <f t="shared" si="15"/>
        <v>2.8538696291445946</v>
      </c>
      <c r="AF13" s="4">
        <v>23.649980104784301</v>
      </c>
      <c r="AG13" s="4">
        <v>23.963516432211101</v>
      </c>
      <c r="AH13" s="4">
        <v>25.508466364963098</v>
      </c>
      <c r="AI13" s="5">
        <f t="shared" si="7"/>
        <v>24.360632407134414</v>
      </c>
      <c r="AJ13" s="3">
        <f t="shared" si="8"/>
        <v>2.3692103432519294</v>
      </c>
      <c r="AK13" s="4">
        <v>13.3620470373901</v>
      </c>
      <c r="AL13" s="4">
        <v>13.626959599859999</v>
      </c>
      <c r="AM13" s="4">
        <v>14.474639568764101</v>
      </c>
      <c r="AN13" s="5">
        <f t="shared" si="9"/>
        <v>13.813166316524031</v>
      </c>
      <c r="AO13" s="3">
        <f t="shared" si="10"/>
        <v>3.0461253946953608</v>
      </c>
      <c r="AP13" s="3">
        <v>146.56202436563899</v>
      </c>
      <c r="AQ13" s="3">
        <v>149.751723529316</v>
      </c>
      <c r="AR13" s="3">
        <v>159.350642854791</v>
      </c>
      <c r="AS13" s="3">
        <v>151.888130249916</v>
      </c>
      <c r="AT13" s="2">
        <v>3.4092489568845625</v>
      </c>
      <c r="AU13" s="2">
        <v>3.5506984585741814</v>
      </c>
      <c r="AV13" s="2">
        <v>3.3159488559892325</v>
      </c>
      <c r="AW13" s="2">
        <v>3.4252987571493256</v>
      </c>
      <c r="AX13" s="2">
        <f t="shared" si="11"/>
        <v>6.8534051838537193</v>
      </c>
      <c r="AY13" s="2">
        <v>2.2447344322344325</v>
      </c>
      <c r="AZ13" s="2">
        <v>2.1964605734767026</v>
      </c>
      <c r="BA13" s="2">
        <v>2.2387551113130391</v>
      </c>
      <c r="BB13" s="2">
        <v>2.2266500390080579</v>
      </c>
      <c r="BC13" s="2">
        <f t="shared" si="12"/>
        <v>2.1680038583537433</v>
      </c>
      <c r="BD13" s="2">
        <f t="shared" si="0"/>
        <v>1.5383193124839902</v>
      </c>
      <c r="BE13" s="2">
        <v>4.6162900188323928</v>
      </c>
      <c r="BF13" s="2">
        <v>4.6668249446027223</v>
      </c>
      <c r="BG13" s="2">
        <v>4.6224202626641651</v>
      </c>
      <c r="BH13" s="2">
        <v>4.6351784086997592</v>
      </c>
      <c r="BI13" s="2">
        <f t="shared" si="13"/>
        <v>1.0902476952231366</v>
      </c>
      <c r="BJ13" s="2">
        <v>2.3179669030732861</v>
      </c>
      <c r="BK13" s="2">
        <v>2.2233560090702951</v>
      </c>
      <c r="BL13" s="2">
        <v>2.2510278666057557</v>
      </c>
      <c r="BM13" s="2">
        <v>2.2641169262497791</v>
      </c>
      <c r="BN13" s="2">
        <f t="shared" si="14"/>
        <v>4.178710600415056</v>
      </c>
      <c r="BO13" s="2">
        <v>2.0472345553183691</v>
      </c>
      <c r="BP13" s="7"/>
    </row>
    <row r="14" spans="1:68" ht="19" customHeight="1">
      <c r="A14" s="1">
        <v>25</v>
      </c>
      <c r="B14" s="1">
        <v>2</v>
      </c>
      <c r="C14" s="1">
        <v>64</v>
      </c>
      <c r="D14" s="1">
        <v>66</v>
      </c>
      <c r="E14" s="1">
        <v>31.722000000000001</v>
      </c>
      <c r="F14" t="s">
        <v>12</v>
      </c>
      <c r="G14" s="1" t="s">
        <v>13</v>
      </c>
      <c r="H14" s="1">
        <v>2.8809999999999998</v>
      </c>
      <c r="I14" s="1">
        <v>2.8919999999999999</v>
      </c>
      <c r="J14" s="1">
        <v>0.6</v>
      </c>
      <c r="K14">
        <v>35</v>
      </c>
      <c r="L14" s="6">
        <v>383495.82590859802</v>
      </c>
      <c r="M14" s="6">
        <v>313889.86612627399</v>
      </c>
      <c r="N14" s="6">
        <v>361744.85503824201</v>
      </c>
      <c r="O14" s="5">
        <v>351814.25548102299</v>
      </c>
      <c r="P14" s="3">
        <f t="shared" si="1"/>
        <v>1.5683092480724252</v>
      </c>
      <c r="Q14" s="4">
        <v>18653.806462044799</v>
      </c>
      <c r="R14" s="4">
        <v>16536.986031330402</v>
      </c>
      <c r="S14" s="4">
        <v>17044.3669341481</v>
      </c>
      <c r="T14" s="5">
        <f t="shared" si="2"/>
        <v>17388.744800492757</v>
      </c>
      <c r="U14" s="3">
        <f t="shared" si="3"/>
        <v>1.2336744775580142</v>
      </c>
      <c r="V14" s="4">
        <v>24658.589862025099</v>
      </c>
      <c r="W14" s="4">
        <v>18002.136230122</v>
      </c>
      <c r="X14" s="4">
        <v>29512.894553640199</v>
      </c>
      <c r="Y14" s="5">
        <f t="shared" si="4"/>
        <v>23574.076891755554</v>
      </c>
      <c r="Z14" s="3">
        <f t="shared" si="5"/>
        <v>4.910027872557202</v>
      </c>
      <c r="AA14" s="4">
        <v>4139.8332425906301</v>
      </c>
      <c r="AB14" s="4">
        <v>3744.5284219166201</v>
      </c>
      <c r="AC14" s="4">
        <v>4519.0390918400399</v>
      </c>
      <c r="AD14" s="5">
        <f t="shared" si="6"/>
        <v>4122.3230785122114</v>
      </c>
      <c r="AE14" s="3">
        <f t="shared" si="15"/>
        <v>2.2585272246873407</v>
      </c>
      <c r="AF14" s="4">
        <v>2447.7641228918101</v>
      </c>
      <c r="AG14" s="4">
        <v>2004.4905485535601</v>
      </c>
      <c r="AH14" s="4">
        <v>2964.0592534809798</v>
      </c>
      <c r="AI14" s="5">
        <f t="shared" si="7"/>
        <v>2440.9196655785913</v>
      </c>
      <c r="AJ14" s="3">
        <f t="shared" si="8"/>
        <v>5.0149132427063838</v>
      </c>
      <c r="AK14" s="4">
        <v>773.78366368658999</v>
      </c>
      <c r="AL14" s="4">
        <v>452.10108341977298</v>
      </c>
      <c r="AM14" s="4">
        <v>929.69132401030197</v>
      </c>
      <c r="AN14" s="5">
        <f t="shared" si="9"/>
        <v>687.69831590809417</v>
      </c>
      <c r="AO14" s="3">
        <f t="shared" si="10"/>
        <v>11.034871901358288</v>
      </c>
      <c r="AP14" s="3">
        <v>9618.9918469475306</v>
      </c>
      <c r="AQ14" s="3">
        <v>6714.5880719455299</v>
      </c>
      <c r="AR14" s="3">
        <v>11734.0919102191</v>
      </c>
      <c r="AS14" s="3">
        <v>9355.8906097040508</v>
      </c>
      <c r="AT14" s="2">
        <v>6.0208596713021487</v>
      </c>
      <c r="AU14" s="2">
        <v>5.9922575387123054</v>
      </c>
      <c r="AV14" s="2">
        <v>6.1080697485806965</v>
      </c>
      <c r="AW14" s="2">
        <v>6.0403956528650502</v>
      </c>
      <c r="AX14" s="2">
        <f t="shared" si="11"/>
        <v>1.9172950999237885</v>
      </c>
      <c r="AY14" s="2">
        <v>3.4361471861471862</v>
      </c>
      <c r="AZ14" s="2">
        <v>3.4762773722627736</v>
      </c>
      <c r="BA14" s="2">
        <v>3.4770313942751616</v>
      </c>
      <c r="BB14" s="2">
        <v>3.4631519842283738</v>
      </c>
      <c r="BC14" s="2">
        <f t="shared" si="12"/>
        <v>1.1805490580305811</v>
      </c>
      <c r="BD14" s="2">
        <f t="shared" si="0"/>
        <v>1.7441901713738714</v>
      </c>
      <c r="BE14" s="2">
        <v>6.4184636118598384</v>
      </c>
      <c r="BF14" s="2">
        <v>6.3906996957844413</v>
      </c>
      <c r="BG14" s="2">
        <v>6.4452289259734696</v>
      </c>
      <c r="BH14" s="2">
        <v>6.4181307445392504</v>
      </c>
      <c r="BI14" s="2">
        <f t="shared" si="13"/>
        <v>0.84961233043473816</v>
      </c>
      <c r="BJ14" s="2">
        <v>3.4017857142857144</v>
      </c>
      <c r="BK14" s="2">
        <v>3.4066523605150216</v>
      </c>
      <c r="BL14" s="2">
        <v>3.4964020427112348</v>
      </c>
      <c r="BM14" s="2">
        <v>3.4349467058373233</v>
      </c>
      <c r="BN14" s="2">
        <f t="shared" si="14"/>
        <v>2.7545210021666442</v>
      </c>
      <c r="BO14" s="2">
        <v>1.8684804435633093</v>
      </c>
      <c r="BP14" s="7"/>
    </row>
    <row r="15" spans="1:68" ht="19" customHeight="1">
      <c r="A15" s="1">
        <v>26</v>
      </c>
      <c r="B15" s="1">
        <v>1</v>
      </c>
      <c r="C15" s="1">
        <v>17</v>
      </c>
      <c r="D15" s="1">
        <v>19</v>
      </c>
      <c r="E15" s="1">
        <v>33.380000000000003</v>
      </c>
      <c r="F15" t="s">
        <v>14</v>
      </c>
      <c r="G15" s="1" t="s">
        <v>13</v>
      </c>
      <c r="H15" s="1">
        <v>3.1309999999999998</v>
      </c>
      <c r="I15" s="1">
        <v>3.2629999999999999</v>
      </c>
      <c r="J15" s="1">
        <v>5.83</v>
      </c>
      <c r="K15">
        <v>30</v>
      </c>
      <c r="L15" s="6">
        <v>181643.64148749301</v>
      </c>
      <c r="M15" s="6">
        <v>182565.78293813099</v>
      </c>
      <c r="N15" s="6">
        <v>228366.70313911801</v>
      </c>
      <c r="O15" s="5">
        <v>196377.07574121299</v>
      </c>
      <c r="P15" s="3">
        <f t="shared" si="1"/>
        <v>1.8781575137806785</v>
      </c>
      <c r="Q15" s="4">
        <v>207.86671524833901</v>
      </c>
      <c r="R15" s="4">
        <v>160.64535946552601</v>
      </c>
      <c r="S15" s="4">
        <v>167.02023570107701</v>
      </c>
      <c r="T15" s="5">
        <f t="shared" si="2"/>
        <v>177.34028826449855</v>
      </c>
      <c r="U15" s="3">
        <f t="shared" si="3"/>
        <v>4.9767164639161523</v>
      </c>
      <c r="V15" s="4">
        <v>394.30751736853199</v>
      </c>
      <c r="W15" s="4">
        <v>214.23094905911901</v>
      </c>
      <c r="X15" s="4">
        <v>212.32550182827799</v>
      </c>
      <c r="Y15" s="5">
        <f t="shared" si="4"/>
        <v>261.76192507963236</v>
      </c>
      <c r="Z15" s="3">
        <f t="shared" si="5"/>
        <v>11.118415882902381</v>
      </c>
      <c r="AA15" s="4">
        <v>185.88936727055801</v>
      </c>
      <c r="AB15" s="4">
        <v>136.06474655064801</v>
      </c>
      <c r="AC15" s="4">
        <v>133.95235833228301</v>
      </c>
      <c r="AD15" s="5">
        <f t="shared" si="6"/>
        <v>150.1931676106762</v>
      </c>
      <c r="AE15" s="3">
        <f t="shared" si="15"/>
        <v>6.5377609409240032</v>
      </c>
      <c r="AF15" s="4">
        <v>64.074532268374497</v>
      </c>
      <c r="AG15" s="4">
        <v>50.963347724517099</v>
      </c>
      <c r="AH15" s="4">
        <v>47.294719218289003</v>
      </c>
      <c r="AI15" s="5">
        <f t="shared" si="7"/>
        <v>53.65192986741625</v>
      </c>
      <c r="AJ15" s="3">
        <f t="shared" si="8"/>
        <v>7.6245322770038388</v>
      </c>
      <c r="AK15" s="4">
        <v>38.982371955686197</v>
      </c>
      <c r="AL15" s="4">
        <v>30.8477672452516</v>
      </c>
      <c r="AM15" s="4">
        <v>28.8447469205895</v>
      </c>
      <c r="AN15" s="5">
        <f t="shared" si="9"/>
        <v>32.612661524758515</v>
      </c>
      <c r="AO15" s="3">
        <f t="shared" si="10"/>
        <v>8.6429706077227149</v>
      </c>
      <c r="AP15" s="3">
        <v>522.73290186952102</v>
      </c>
      <c r="AQ15" s="3">
        <v>447.44852854585599</v>
      </c>
      <c r="AR15" s="3">
        <v>402.09604695765398</v>
      </c>
      <c r="AS15" s="3">
        <v>457.42582579101099</v>
      </c>
      <c r="AT15" s="2">
        <v>5.073186959414504</v>
      </c>
      <c r="AU15" s="2">
        <v>5.0629744651483772</v>
      </c>
      <c r="AV15" s="2">
        <v>5.0648055832502497</v>
      </c>
      <c r="AW15" s="2">
        <v>5.0669890026043776</v>
      </c>
      <c r="AX15" s="2">
        <f t="shared" si="11"/>
        <v>0.20154956446279421</v>
      </c>
      <c r="AY15" s="2">
        <v>3.2152646004638412</v>
      </c>
      <c r="AZ15" s="2">
        <v>3.2377919320594475</v>
      </c>
      <c r="BA15" s="2">
        <v>3.2605905006418485</v>
      </c>
      <c r="BB15" s="2">
        <v>3.2378823443883795</v>
      </c>
      <c r="BC15" s="2">
        <f t="shared" si="12"/>
        <v>1.3998624828527904</v>
      </c>
      <c r="BD15" s="2">
        <f t="shared" si="0"/>
        <v>1.5649083146538814</v>
      </c>
      <c r="BE15" s="2">
        <v>5.9108527131782944</v>
      </c>
      <c r="BF15" s="2">
        <v>5.8017002767892443</v>
      </c>
      <c r="BG15" s="2">
        <v>5.8323765786452357</v>
      </c>
      <c r="BH15" s="2">
        <v>5.8483098562042573</v>
      </c>
      <c r="BI15" s="2">
        <f t="shared" si="13"/>
        <v>1.8663928395184863</v>
      </c>
      <c r="BJ15" s="2">
        <v>3.1593122021959807</v>
      </c>
      <c r="BK15" s="2">
        <v>3.0882948562170918</v>
      </c>
      <c r="BL15" s="2">
        <v>3.2460063897763578</v>
      </c>
      <c r="BM15" s="2">
        <v>3.1645378160631434</v>
      </c>
      <c r="BN15" s="2">
        <f t="shared" si="14"/>
        <v>4.9837146125644258</v>
      </c>
      <c r="BO15" s="2">
        <v>1.8480770956562218</v>
      </c>
      <c r="BP15" s="7"/>
    </row>
    <row r="16" spans="1:68" ht="19" customHeight="1">
      <c r="A16" s="1">
        <v>27</v>
      </c>
      <c r="B16" s="1">
        <v>4</v>
      </c>
      <c r="C16" s="1">
        <v>59</v>
      </c>
      <c r="D16" s="1">
        <v>61</v>
      </c>
      <c r="E16" s="1">
        <v>38.631</v>
      </c>
      <c r="F16" t="s">
        <v>14</v>
      </c>
      <c r="G16" s="1" t="s">
        <v>13</v>
      </c>
      <c r="H16" s="1">
        <v>2.9249999999999998</v>
      </c>
      <c r="I16" s="1">
        <v>2.931</v>
      </c>
      <c r="J16" s="1">
        <v>0.3</v>
      </c>
      <c r="K16">
        <v>40</v>
      </c>
      <c r="L16" s="6">
        <v>66647.6331910468</v>
      </c>
      <c r="M16" s="6">
        <v>31467.5824328255</v>
      </c>
      <c r="N16" s="6">
        <v>53821.229923000501</v>
      </c>
      <c r="O16" s="5">
        <v>48328.195097877899</v>
      </c>
      <c r="P16" s="3">
        <f t="shared" si="1"/>
        <v>6.957886354400916</v>
      </c>
      <c r="Q16" s="4">
        <v>57555.831828431503</v>
      </c>
      <c r="R16" s="4">
        <v>38574.234471752403</v>
      </c>
      <c r="S16" s="4">
        <v>40749.868976173399</v>
      </c>
      <c r="T16" s="5">
        <f t="shared" si="2"/>
        <v>44892.206904590086</v>
      </c>
      <c r="U16" s="3">
        <f t="shared" si="3"/>
        <v>3.7357186702045362</v>
      </c>
      <c r="V16" s="4">
        <v>151415.51827206701</v>
      </c>
      <c r="W16" s="4">
        <v>122930.600079771</v>
      </c>
      <c r="X16" s="4">
        <v>78577.037326411504</v>
      </c>
      <c r="Y16" s="5">
        <f t="shared" si="4"/>
        <v>113512.06203624456</v>
      </c>
      <c r="Z16" s="3">
        <f t="shared" si="5"/>
        <v>5.6354573623770614</v>
      </c>
      <c r="AA16" s="4">
        <v>5602.9036115134404</v>
      </c>
      <c r="AB16" s="4">
        <v>6474.7712502669301</v>
      </c>
      <c r="AC16" s="4">
        <v>16911.043820197599</v>
      </c>
      <c r="AD16" s="5">
        <f t="shared" si="6"/>
        <v>8497.0726586200544</v>
      </c>
      <c r="AE16" s="3">
        <f t="shared" si="15"/>
        <v>12.209834020923962</v>
      </c>
      <c r="AF16" s="4">
        <v>1964.42346575432</v>
      </c>
      <c r="AG16" s="4">
        <v>2621.5856430294898</v>
      </c>
      <c r="AH16" s="4">
        <v>4364.1034774350201</v>
      </c>
      <c r="AI16" s="5">
        <f t="shared" si="7"/>
        <v>2822.0501959169546</v>
      </c>
      <c r="AJ16" s="3">
        <f t="shared" si="8"/>
        <v>10.046469288639702</v>
      </c>
      <c r="AK16" s="4">
        <v>1189.1619704268301</v>
      </c>
      <c r="AL16" s="4">
        <v>884.45714717497196</v>
      </c>
      <c r="AM16" s="4">
        <v>832.02440908032497</v>
      </c>
      <c r="AN16" s="5">
        <f t="shared" si="9"/>
        <v>956.49923061059042</v>
      </c>
      <c r="AO16" s="3">
        <f t="shared" si="10"/>
        <v>5.2036684219249478</v>
      </c>
      <c r="AP16" s="3">
        <v>9484.7351798585096</v>
      </c>
      <c r="AQ16" s="3">
        <v>10129.385422310799</v>
      </c>
      <c r="AR16" s="3">
        <v>15607.9214032647</v>
      </c>
      <c r="AS16" s="3">
        <v>11740.680668478</v>
      </c>
      <c r="AT16" s="2">
        <v>6.3185799907791589</v>
      </c>
      <c r="AU16" s="2">
        <v>6.4756258234519102</v>
      </c>
      <c r="AV16" s="2">
        <v>6.44351013367831</v>
      </c>
      <c r="AW16" s="2">
        <v>6.41257198263646</v>
      </c>
      <c r="AX16" s="2">
        <f t="shared" si="11"/>
        <v>2.4490303282051205</v>
      </c>
      <c r="AY16" s="2">
        <v>3.6056300973428033</v>
      </c>
      <c r="AZ16" s="2">
        <v>3.5006385696040865</v>
      </c>
      <c r="BA16" s="2">
        <v>3.5781848659003832</v>
      </c>
      <c r="BB16" s="2">
        <v>3.5614845109490911</v>
      </c>
      <c r="BC16" s="2">
        <f t="shared" si="12"/>
        <v>2.9479709210005201</v>
      </c>
      <c r="BD16" s="2">
        <f t="shared" si="0"/>
        <v>1.800533446915817</v>
      </c>
      <c r="BE16" s="2">
        <v>6.678849902534111</v>
      </c>
      <c r="BF16" s="2">
        <v>6.7144808743169397</v>
      </c>
      <c r="BG16" s="2">
        <v>6.7127133872416902</v>
      </c>
      <c r="BH16" s="2">
        <v>6.7020147213642476</v>
      </c>
      <c r="BI16" s="2">
        <f t="shared" si="13"/>
        <v>0.53164568065251483</v>
      </c>
      <c r="BJ16" s="2">
        <v>3.4634824361890315</v>
      </c>
      <c r="BK16" s="2">
        <v>3.4634824361890315</v>
      </c>
      <c r="BL16" s="2">
        <v>3.5325059101654852</v>
      </c>
      <c r="BM16" s="2">
        <v>3.4864902608478494</v>
      </c>
      <c r="BN16" s="2">
        <f t="shared" si="14"/>
        <v>1.9797409088321525</v>
      </c>
      <c r="BO16" s="2">
        <v>1.9222812111726486</v>
      </c>
      <c r="BP16" s="7"/>
    </row>
    <row r="17" spans="1:68" ht="19" customHeight="1">
      <c r="A17" s="1">
        <v>28</v>
      </c>
      <c r="B17" s="1">
        <v>2</v>
      </c>
      <c r="C17" s="1">
        <v>62</v>
      </c>
      <c r="D17" s="1">
        <v>64</v>
      </c>
      <c r="E17" s="1">
        <v>40.822000000000003</v>
      </c>
      <c r="F17" t="s">
        <v>14</v>
      </c>
      <c r="G17" s="1" t="s">
        <v>13</v>
      </c>
      <c r="H17" s="1">
        <v>2.9129999999999998</v>
      </c>
      <c r="I17" s="1">
        <v>2.9249999999999998</v>
      </c>
      <c r="J17" s="1">
        <v>0.62</v>
      </c>
      <c r="K17">
        <v>40</v>
      </c>
      <c r="L17" s="6">
        <v>246704.200759225</v>
      </c>
      <c r="M17" s="6">
        <v>32991.207726864901</v>
      </c>
      <c r="N17" s="6">
        <v>84273.8954315585</v>
      </c>
      <c r="O17" s="5">
        <v>88190.663345938505</v>
      </c>
      <c r="P17" s="3">
        <f t="shared" si="1"/>
        <v>17.668425921464209</v>
      </c>
      <c r="Q17" s="4">
        <v>20892.0335994733</v>
      </c>
      <c r="R17" s="4">
        <v>32927.494185204298</v>
      </c>
      <c r="S17" s="4">
        <v>26976.121704663401</v>
      </c>
      <c r="T17" s="5">
        <f t="shared" si="2"/>
        <v>26475.223591612659</v>
      </c>
      <c r="U17" s="3">
        <f t="shared" si="3"/>
        <v>4.467219758125907</v>
      </c>
      <c r="V17" s="4">
        <v>15761.212474316901</v>
      </c>
      <c r="W17" s="4">
        <v>28960.027186732299</v>
      </c>
      <c r="X17" s="4">
        <v>35021.612538369402</v>
      </c>
      <c r="Y17" s="5">
        <f t="shared" si="4"/>
        <v>25190.777730771781</v>
      </c>
      <c r="Z17" s="3">
        <f t="shared" si="5"/>
        <v>7.8783795252196382</v>
      </c>
      <c r="AA17" s="4">
        <v>3235.1725956332202</v>
      </c>
      <c r="AB17" s="4">
        <v>4838.4052518125</v>
      </c>
      <c r="AC17" s="4">
        <v>3403.7746243351498</v>
      </c>
      <c r="AD17" s="5">
        <f t="shared" si="6"/>
        <v>3762.8782272083095</v>
      </c>
      <c r="AE17" s="3">
        <f t="shared" si="15"/>
        <v>4.8889330151361214</v>
      </c>
      <c r="AF17" s="4">
        <v>1502.5879827179699</v>
      </c>
      <c r="AG17" s="4">
        <v>1496.0130739860199</v>
      </c>
      <c r="AH17" s="4">
        <v>1327.22926260349</v>
      </c>
      <c r="AI17" s="5">
        <f t="shared" si="7"/>
        <v>1439.5952869635264</v>
      </c>
      <c r="AJ17" s="3">
        <f t="shared" si="8"/>
        <v>1.7064553564881058</v>
      </c>
      <c r="AK17" s="4">
        <v>798.69634750922899</v>
      </c>
      <c r="AL17" s="4">
        <v>585.16155093987095</v>
      </c>
      <c r="AM17" s="4">
        <v>727.62813320878695</v>
      </c>
      <c r="AN17" s="5">
        <f t="shared" si="9"/>
        <v>698.00037245308329</v>
      </c>
      <c r="AO17" s="3">
        <f t="shared" si="10"/>
        <v>4.7508007608660519</v>
      </c>
      <c r="AP17" s="3">
        <v>7371.4051487283696</v>
      </c>
      <c r="AQ17" s="3">
        <v>6308.9062358593401</v>
      </c>
      <c r="AR17" s="3">
        <v>6126.6118804820799</v>
      </c>
      <c r="AS17" s="3">
        <v>6602.3077550232601</v>
      </c>
      <c r="AT17" s="2">
        <v>6.2208067940552016</v>
      </c>
      <c r="AU17" s="2">
        <v>6.3638316151202741</v>
      </c>
      <c r="AV17" s="2">
        <v>6.3078406169665806</v>
      </c>
      <c r="AW17" s="2">
        <v>6.2974930087140182</v>
      </c>
      <c r="AX17" s="2">
        <f t="shared" si="11"/>
        <v>2.2711390209908124</v>
      </c>
      <c r="AY17" s="2">
        <v>3.5412134396905972</v>
      </c>
      <c r="AZ17" s="2">
        <v>3.536084962587497</v>
      </c>
      <c r="BA17" s="2">
        <v>3.5433212996389889</v>
      </c>
      <c r="BB17" s="2">
        <v>3.5402065673056939</v>
      </c>
      <c r="BC17" s="2">
        <f t="shared" si="12"/>
        <v>0.20440437341482948</v>
      </c>
      <c r="BD17" s="2">
        <f t="shared" si="0"/>
        <v>1.7788490273059918</v>
      </c>
      <c r="BE17" s="2">
        <v>6.5024411895250784</v>
      </c>
      <c r="BF17" s="2">
        <v>6.4978070175438587</v>
      </c>
      <c r="BG17" s="2">
        <v>6.596102150537634</v>
      </c>
      <c r="BH17" s="2">
        <v>6.5321167858688574</v>
      </c>
      <c r="BI17" s="2">
        <f t="shared" si="13"/>
        <v>1.5047975444410369</v>
      </c>
      <c r="BJ17" s="2">
        <v>3.4584513692162422</v>
      </c>
      <c r="BK17" s="2">
        <v>3.4535596416784542</v>
      </c>
      <c r="BL17" s="2">
        <v>3.4438596491228073</v>
      </c>
      <c r="BM17" s="2">
        <v>3.4519568866725012</v>
      </c>
      <c r="BN17" s="2">
        <f t="shared" si="14"/>
        <v>0.42270864244485179</v>
      </c>
      <c r="BO17" s="2">
        <v>1.8922938496388531</v>
      </c>
      <c r="BP17" s="7"/>
    </row>
    <row r="18" spans="1:68" ht="19" customHeight="1">
      <c r="A18" s="1">
        <v>29</v>
      </c>
      <c r="B18" s="1">
        <v>2</v>
      </c>
      <c r="C18" s="1">
        <v>88</v>
      </c>
      <c r="D18" s="1">
        <v>90</v>
      </c>
      <c r="E18" s="1">
        <v>43.975999999999999</v>
      </c>
      <c r="F18" t="s">
        <v>12</v>
      </c>
      <c r="G18" s="1" t="s">
        <v>13</v>
      </c>
      <c r="H18" s="1">
        <v>2.8130000000000002</v>
      </c>
      <c r="I18" s="1">
        <v>2.8809999999999998</v>
      </c>
      <c r="J18" s="1">
        <v>3.58</v>
      </c>
      <c r="K18">
        <v>40</v>
      </c>
      <c r="L18" s="6">
        <v>33819.199924365799</v>
      </c>
      <c r="M18" s="6">
        <v>30381.137327520999</v>
      </c>
      <c r="N18" s="6">
        <v>29261.081614571001</v>
      </c>
      <c r="O18" s="5">
        <v>31094.667040431799</v>
      </c>
      <c r="P18" s="3">
        <f t="shared" si="1"/>
        <v>1.3994513498548693</v>
      </c>
      <c r="Q18" s="4">
        <v>539.28745884833597</v>
      </c>
      <c r="R18" s="4">
        <v>477.109140950148</v>
      </c>
      <c r="S18" s="4">
        <v>468.15805038368302</v>
      </c>
      <c r="T18" s="5">
        <f t="shared" si="2"/>
        <v>493.86720120207571</v>
      </c>
      <c r="U18" s="3">
        <f t="shared" si="3"/>
        <v>2.280501661444867</v>
      </c>
      <c r="V18" s="4">
        <v>744.56656699100699</v>
      </c>
      <c r="W18" s="4">
        <v>538.73127443134695</v>
      </c>
      <c r="X18" s="4">
        <v>524.42243126198503</v>
      </c>
      <c r="Y18" s="5">
        <f t="shared" si="4"/>
        <v>594.72883157938884</v>
      </c>
      <c r="Z18" s="3">
        <f t="shared" si="5"/>
        <v>5.4868337824306774</v>
      </c>
      <c r="AA18" s="4">
        <v>449.003037586115</v>
      </c>
      <c r="AB18" s="4">
        <v>325.69218038399401</v>
      </c>
      <c r="AC18" s="4">
        <v>353.853940394956</v>
      </c>
      <c r="AD18" s="5">
        <f t="shared" si="6"/>
        <v>372.64349887275091</v>
      </c>
      <c r="AE18" s="3">
        <f t="shared" si="15"/>
        <v>5.4230271581946035</v>
      </c>
      <c r="AF18" s="4">
        <v>111.288536356428</v>
      </c>
      <c r="AG18" s="4">
        <v>116.069090093654</v>
      </c>
      <c r="AH18" s="4">
        <v>125.772865525124</v>
      </c>
      <c r="AI18" s="5">
        <f t="shared" si="7"/>
        <v>117.55776537574074</v>
      </c>
      <c r="AJ18" s="3">
        <f t="shared" si="8"/>
        <v>2.5666702606828662</v>
      </c>
      <c r="AK18" s="4">
        <v>75.573581368087801</v>
      </c>
      <c r="AL18" s="4">
        <v>84.151707919724402</v>
      </c>
      <c r="AM18" s="4">
        <v>72.251482464986097</v>
      </c>
      <c r="AN18" s="5">
        <f t="shared" si="9"/>
        <v>77.166102750906518</v>
      </c>
      <c r="AO18" s="3">
        <f t="shared" si="10"/>
        <v>3.5082780678274834</v>
      </c>
      <c r="AP18" s="3">
        <v>914.67284940959496</v>
      </c>
      <c r="AQ18" s="3">
        <v>1063.5489569587101</v>
      </c>
      <c r="AR18" s="3">
        <v>1015.55931057573</v>
      </c>
      <c r="AS18" s="3">
        <v>997.92703898134596</v>
      </c>
      <c r="AT18" s="2">
        <v>5.3214031339031331</v>
      </c>
      <c r="AU18" s="2">
        <v>4.8522167487684733</v>
      </c>
      <c r="AV18" s="2">
        <v>4.9672708962739174</v>
      </c>
      <c r="AW18" s="2">
        <v>5.0469635929818404</v>
      </c>
      <c r="AX18" s="2">
        <f t="shared" si="11"/>
        <v>9.296409147612966</v>
      </c>
      <c r="AY18" s="2">
        <v>3.274709620863467</v>
      </c>
      <c r="AZ18" s="2">
        <v>3.3249888740542946</v>
      </c>
      <c r="BA18" s="2">
        <v>3.0466337245213095</v>
      </c>
      <c r="BB18" s="2">
        <v>3.2154440731463567</v>
      </c>
      <c r="BC18" s="2">
        <f t="shared" si="12"/>
        <v>8.6568182559185551</v>
      </c>
      <c r="BD18" s="2">
        <f t="shared" si="0"/>
        <v>1.5696008010623914</v>
      </c>
      <c r="BE18" s="2">
        <v>5.9154790182106085</v>
      </c>
      <c r="BF18" s="2">
        <v>5.7941176470588234</v>
      </c>
      <c r="BG18" s="2">
        <v>5.6435926773455378</v>
      </c>
      <c r="BH18" s="2">
        <v>5.7843964475383229</v>
      </c>
      <c r="BI18" s="2">
        <f t="shared" si="13"/>
        <v>4.7003407067781096</v>
      </c>
      <c r="BJ18" s="2">
        <v>3.1907964979713856</v>
      </c>
      <c r="BK18" s="2">
        <v>3.2196724843783668</v>
      </c>
      <c r="BL18" s="2">
        <v>3.009456985967053</v>
      </c>
      <c r="BM18" s="2">
        <v>3.1399753227722687</v>
      </c>
      <c r="BN18" s="2">
        <f t="shared" si="14"/>
        <v>6.6948137103738636</v>
      </c>
      <c r="BO18" s="2">
        <v>1.842178951403767</v>
      </c>
      <c r="BP18" s="7"/>
    </row>
    <row r="19" spans="1:68" ht="19" customHeight="1">
      <c r="A19" s="1">
        <v>32</v>
      </c>
      <c r="B19" s="1">
        <v>4</v>
      </c>
      <c r="C19" s="1">
        <v>43</v>
      </c>
      <c r="D19" s="1">
        <v>45</v>
      </c>
      <c r="E19" s="1">
        <v>54.234000000000002</v>
      </c>
      <c r="F19" t="s">
        <v>12</v>
      </c>
      <c r="G19" s="1" t="s">
        <v>13</v>
      </c>
      <c r="H19" s="1">
        <v>2.9350000000000001</v>
      </c>
      <c r="I19" s="1">
        <v>3.03</v>
      </c>
      <c r="J19" s="1">
        <v>4.6900000000000004</v>
      </c>
      <c r="K19">
        <v>70</v>
      </c>
      <c r="L19" s="6">
        <v>119493.64072861899</v>
      </c>
      <c r="M19" s="6">
        <v>37255.854037760597</v>
      </c>
      <c r="N19" s="6">
        <v>55548.1531110574</v>
      </c>
      <c r="O19" s="5">
        <v>62767.714237931599</v>
      </c>
      <c r="P19" s="3">
        <f t="shared" si="1"/>
        <v>10.549772577839295</v>
      </c>
      <c r="Q19" s="4">
        <v>294.74276686379801</v>
      </c>
      <c r="R19" s="4">
        <v>201.15548627644301</v>
      </c>
      <c r="S19" s="4">
        <v>197.51630294545001</v>
      </c>
      <c r="T19" s="5">
        <f t="shared" si="2"/>
        <v>227.08720342320021</v>
      </c>
      <c r="U19" s="3">
        <f t="shared" si="3"/>
        <v>7.3780133049874257</v>
      </c>
      <c r="V19" s="4">
        <v>340.47421188744698</v>
      </c>
      <c r="W19" s="4">
        <v>264.67368579288302</v>
      </c>
      <c r="X19" s="4">
        <v>222.13913516490001</v>
      </c>
      <c r="Y19" s="5">
        <f t="shared" si="4"/>
        <v>271.52304064629635</v>
      </c>
      <c r="Z19" s="3">
        <f t="shared" si="5"/>
        <v>7.6201264224348444</v>
      </c>
      <c r="AA19" s="4">
        <v>234.154667506518</v>
      </c>
      <c r="AB19" s="4">
        <v>170.20155601180201</v>
      </c>
      <c r="AC19" s="4">
        <v>155.181684807572</v>
      </c>
      <c r="AD19" s="5">
        <f t="shared" si="6"/>
        <v>183.55614831277873</v>
      </c>
      <c r="AE19" s="3">
        <f t="shared" si="15"/>
        <v>7.8922523252908148</v>
      </c>
      <c r="AF19" s="4">
        <v>72.527804669989905</v>
      </c>
      <c r="AG19" s="4">
        <v>61.867646956509503</v>
      </c>
      <c r="AH19" s="4">
        <v>58.244143339716103</v>
      </c>
      <c r="AI19" s="5">
        <f t="shared" si="7"/>
        <v>63.935215138781139</v>
      </c>
      <c r="AJ19" s="3">
        <f t="shared" si="8"/>
        <v>5.2749711019219401</v>
      </c>
      <c r="AK19" s="4">
        <v>40.780827606055801</v>
      </c>
      <c r="AL19" s="4">
        <v>36.488328266394603</v>
      </c>
      <c r="AM19" s="4">
        <v>34.229447952588899</v>
      </c>
      <c r="AN19" s="5">
        <f t="shared" si="9"/>
        <v>37.068353740696004</v>
      </c>
      <c r="AO19" s="3">
        <f t="shared" si="10"/>
        <v>4.8474174785231794</v>
      </c>
      <c r="AP19" s="3">
        <v>562.69966795751998</v>
      </c>
      <c r="AQ19" s="3">
        <v>526.11551527770496</v>
      </c>
      <c r="AR19" s="3">
        <v>499.435234652453</v>
      </c>
      <c r="AS19" s="3">
        <v>529.41680596255901</v>
      </c>
      <c r="AT19" s="2">
        <v>4.503727865796832</v>
      </c>
      <c r="AU19" s="2">
        <v>4.3906810035842296</v>
      </c>
      <c r="AV19" s="2">
        <v>4.5462275819418689</v>
      </c>
      <c r="AW19" s="2">
        <v>4.4802121504409769</v>
      </c>
      <c r="AX19" s="2">
        <f t="shared" si="11"/>
        <v>3.4718574284998804</v>
      </c>
      <c r="AY19" s="2">
        <v>2.859467455621302</v>
      </c>
      <c r="AZ19" s="2">
        <v>2.8989202159568088</v>
      </c>
      <c r="BA19" s="2">
        <v>2.9154273250049574</v>
      </c>
      <c r="BB19" s="2">
        <v>2.8912716655276895</v>
      </c>
      <c r="BC19" s="2">
        <f t="shared" si="12"/>
        <v>1.9354760070061447</v>
      </c>
      <c r="BD19" s="2">
        <f t="shared" si="0"/>
        <v>1.549564575289845</v>
      </c>
      <c r="BE19" s="2">
        <v>5.345685840707965</v>
      </c>
      <c r="BF19" s="2">
        <v>5.2801724137931023</v>
      </c>
      <c r="BG19" s="2">
        <v>5.2924766018718508</v>
      </c>
      <c r="BH19" s="2">
        <v>5.3061116187909727</v>
      </c>
      <c r="BI19" s="2">
        <f t="shared" si="13"/>
        <v>1.2346786426967462</v>
      </c>
      <c r="BJ19" s="2">
        <v>2.7772988505747129</v>
      </c>
      <c r="BK19" s="2">
        <v>2.774110218140069</v>
      </c>
      <c r="BL19" s="2">
        <v>2.8085004775549192</v>
      </c>
      <c r="BM19" s="2">
        <v>2.786636515423234</v>
      </c>
      <c r="BN19" s="2">
        <f t="shared" si="14"/>
        <v>1.234113571128131</v>
      </c>
      <c r="BO19" s="2">
        <v>1.9041276425623388</v>
      </c>
      <c r="BP19" s="7"/>
    </row>
    <row r="20" spans="1:68" ht="19" customHeight="1">
      <c r="A20" s="1">
        <v>33</v>
      </c>
      <c r="B20" s="1">
        <v>2</v>
      </c>
      <c r="C20" s="1">
        <v>60</v>
      </c>
      <c r="D20" s="1">
        <v>62</v>
      </c>
      <c r="E20" s="1">
        <v>55.976999999999997</v>
      </c>
      <c r="F20" t="s">
        <v>12</v>
      </c>
      <c r="G20" s="1" t="s">
        <v>13</v>
      </c>
      <c r="H20" s="1">
        <v>2.9510000000000001</v>
      </c>
      <c r="I20" s="1">
        <v>3.028</v>
      </c>
      <c r="J20" s="1">
        <v>3.8</v>
      </c>
      <c r="K20">
        <v>80</v>
      </c>
      <c r="L20" s="6">
        <v>137545.833233824</v>
      </c>
      <c r="M20" s="6">
        <v>171962.50346011799</v>
      </c>
      <c r="N20" s="6">
        <v>44656.714941657003</v>
      </c>
      <c r="O20" s="5">
        <v>101841.00034460401</v>
      </c>
      <c r="P20" s="3">
        <f t="shared" si="1"/>
        <v>11.692412743685999</v>
      </c>
      <c r="Q20" s="4">
        <v>311.942648933084</v>
      </c>
      <c r="R20" s="4">
        <v>398.14294235807199</v>
      </c>
      <c r="S20" s="4">
        <v>305.32004698056897</v>
      </c>
      <c r="T20" s="5">
        <f t="shared" si="2"/>
        <v>335.96164518675056</v>
      </c>
      <c r="U20" s="3">
        <f t="shared" si="3"/>
        <v>4.5633602966221858</v>
      </c>
      <c r="V20" s="4">
        <v>448.456852511737</v>
      </c>
      <c r="W20" s="4">
        <v>444.91874948125098</v>
      </c>
      <c r="X20" s="4">
        <v>355.53891502606899</v>
      </c>
      <c r="Y20" s="5">
        <f t="shared" si="4"/>
        <v>413.96425130977229</v>
      </c>
      <c r="Z20" s="3">
        <f t="shared" si="5"/>
        <v>3.853074268144046</v>
      </c>
      <c r="AA20" s="4">
        <v>242.59728357775899</v>
      </c>
      <c r="AB20" s="4">
        <v>229.24238087108299</v>
      </c>
      <c r="AC20" s="4">
        <v>229.787179638033</v>
      </c>
      <c r="AD20" s="5">
        <f t="shared" si="6"/>
        <v>233.79517616449004</v>
      </c>
      <c r="AE20" s="3">
        <f t="shared" si="15"/>
        <v>1.0381059748129651</v>
      </c>
      <c r="AF20" s="4">
        <v>83.226116702211698</v>
      </c>
      <c r="AG20" s="4">
        <v>112.218358028523</v>
      </c>
      <c r="AH20" s="4">
        <v>85.396634618576002</v>
      </c>
      <c r="AI20" s="5">
        <f t="shared" si="7"/>
        <v>92.737367939803022</v>
      </c>
      <c r="AJ20" s="3">
        <f t="shared" si="8"/>
        <v>6.5982444682168113</v>
      </c>
      <c r="AK20" s="4">
        <v>49.891077642248902</v>
      </c>
      <c r="AL20" s="4">
        <v>64.607317940623105</v>
      </c>
      <c r="AM20" s="4">
        <v>50.562702396865198</v>
      </c>
      <c r="AN20" s="5">
        <f t="shared" si="9"/>
        <v>54.623344972439298</v>
      </c>
      <c r="AO20" s="3">
        <f t="shared" si="10"/>
        <v>6.46139233068289</v>
      </c>
      <c r="AP20" s="3">
        <v>664.00697622103405</v>
      </c>
      <c r="AQ20" s="3">
        <v>907.02789054644904</v>
      </c>
      <c r="AR20" s="3">
        <v>711.42989883263101</v>
      </c>
      <c r="AS20" s="3">
        <v>760.82158853337103</v>
      </c>
      <c r="AT20" s="2">
        <v>5.1105263157894729</v>
      </c>
      <c r="AU20" s="2">
        <v>4.5969753663860313</v>
      </c>
      <c r="AV20" s="2">
        <v>5.127604166666667</v>
      </c>
      <c r="AW20" s="2">
        <v>4.9450352829473907</v>
      </c>
      <c r="AX20" s="2">
        <f t="shared" si="11"/>
        <v>10.730536182632953</v>
      </c>
      <c r="AY20" s="2">
        <v>3.1464679196370704</v>
      </c>
      <c r="AZ20" s="2">
        <v>3.2388258839226145</v>
      </c>
      <c r="BA20" s="2">
        <v>3.1194550063371356</v>
      </c>
      <c r="BB20" s="2">
        <v>3.1682496032989405</v>
      </c>
      <c r="BC20" s="2">
        <f t="shared" si="12"/>
        <v>3.7677232709564294</v>
      </c>
      <c r="BD20" s="2">
        <f t="shared" si="0"/>
        <v>1.5608098799407635</v>
      </c>
      <c r="BE20" s="2">
        <v>5.6453488372093021</v>
      </c>
      <c r="BF20" s="2">
        <v>5.5215355805243451</v>
      </c>
      <c r="BG20" s="2">
        <v>5.6645569620253164</v>
      </c>
      <c r="BH20" s="2">
        <v>5.6104804599196543</v>
      </c>
      <c r="BI20" s="2">
        <f t="shared" si="13"/>
        <v>2.5491824189156782</v>
      </c>
      <c r="BJ20" s="2">
        <v>3.1081946222791292</v>
      </c>
      <c r="BK20" s="2">
        <v>3.1423948220064721</v>
      </c>
      <c r="BL20" s="2">
        <v>3.0404570722668316</v>
      </c>
      <c r="BM20" s="2">
        <v>3.097015505517478</v>
      </c>
      <c r="BN20" s="2">
        <f t="shared" si="14"/>
        <v>3.2914833509239347</v>
      </c>
      <c r="BO20" s="2">
        <v>1.8115764838517343</v>
      </c>
      <c r="BP20" s="7"/>
    </row>
    <row r="21" spans="1:68" ht="19" customHeight="1">
      <c r="A21" s="1">
        <v>35</v>
      </c>
      <c r="B21" s="1">
        <v>1</v>
      </c>
      <c r="C21" s="1">
        <v>63</v>
      </c>
      <c r="D21" s="1">
        <v>65</v>
      </c>
      <c r="E21" s="1">
        <v>61.29</v>
      </c>
      <c r="F21" t="s">
        <v>14</v>
      </c>
      <c r="G21" s="1" t="s">
        <v>13</v>
      </c>
      <c r="H21" s="1">
        <v>2.8109999999999999</v>
      </c>
      <c r="I21" s="1">
        <v>2.8490000000000002</v>
      </c>
      <c r="J21" s="1">
        <v>2.04</v>
      </c>
      <c r="K21">
        <v>60</v>
      </c>
      <c r="L21" s="6">
        <v>58148.072429052103</v>
      </c>
      <c r="M21" s="6">
        <v>200241.26195135701</v>
      </c>
      <c r="N21" s="6">
        <v>83512.296464212297</v>
      </c>
      <c r="O21" s="5">
        <v>99070.9758629235</v>
      </c>
      <c r="P21" s="3">
        <f t="shared" si="1"/>
        <v>10.74907942334594</v>
      </c>
      <c r="Q21" s="4">
        <v>3793.1680212276801</v>
      </c>
      <c r="R21" s="4">
        <v>3367.6261944012199</v>
      </c>
      <c r="S21" s="4">
        <v>3762.83752909235</v>
      </c>
      <c r="T21" s="5">
        <f t="shared" si="2"/>
        <v>3635.9157282941355</v>
      </c>
      <c r="U21" s="3">
        <f t="shared" si="3"/>
        <v>1.4513846311933118</v>
      </c>
      <c r="V21" s="4">
        <v>3887.7884509783698</v>
      </c>
      <c r="W21" s="4">
        <v>3104.7676508546801</v>
      </c>
      <c r="X21" s="4">
        <v>3315.7257608801801</v>
      </c>
      <c r="Y21" s="5">
        <f t="shared" si="4"/>
        <v>3420.6090822998185</v>
      </c>
      <c r="Z21" s="3">
        <f t="shared" si="5"/>
        <v>2.7637425472125212</v>
      </c>
      <c r="AA21" s="4">
        <v>1121.78285544764</v>
      </c>
      <c r="AB21" s="4">
        <v>946.97030908045303</v>
      </c>
      <c r="AC21" s="4">
        <v>962.26141454592505</v>
      </c>
      <c r="AD21" s="5">
        <f t="shared" si="6"/>
        <v>1007.3477268594268</v>
      </c>
      <c r="AE21" s="3">
        <f t="shared" si="15"/>
        <v>2.4498181986464007</v>
      </c>
      <c r="AF21" s="4">
        <v>387.69438539411601</v>
      </c>
      <c r="AG21" s="4">
        <v>374.60875571412998</v>
      </c>
      <c r="AH21" s="4">
        <v>478.04601233183399</v>
      </c>
      <c r="AI21" s="5">
        <f t="shared" si="7"/>
        <v>411.00368126937877</v>
      </c>
      <c r="AJ21" s="3">
        <f t="shared" si="8"/>
        <v>4.051186933232632</v>
      </c>
      <c r="AK21" s="4">
        <v>200.69661219729301</v>
      </c>
      <c r="AL21" s="4">
        <v>313.58764697964801</v>
      </c>
      <c r="AM21" s="4">
        <v>353.09456915093602</v>
      </c>
      <c r="AN21" s="5">
        <f t="shared" si="9"/>
        <v>281.14476977158853</v>
      </c>
      <c r="AO21" s="3">
        <f t="shared" si="10"/>
        <v>10.018701858660114</v>
      </c>
      <c r="AP21" s="3">
        <v>2144.6060435895502</v>
      </c>
      <c r="AQ21" s="3">
        <v>2800.1988909472402</v>
      </c>
      <c r="AR21" s="3">
        <v>3376.31553840386</v>
      </c>
      <c r="AS21" s="3">
        <v>2773.70682431355</v>
      </c>
      <c r="AT21" s="2">
        <v>5.4087167976056865</v>
      </c>
      <c r="AU21" s="2">
        <v>5.4157488986784132</v>
      </c>
      <c r="AV21" s="2">
        <v>5.5179171332586785</v>
      </c>
      <c r="AW21" s="2">
        <v>5.4474609431809258</v>
      </c>
      <c r="AX21" s="2">
        <f t="shared" si="11"/>
        <v>2.0046097951319481</v>
      </c>
      <c r="AY21" s="2">
        <v>3.1663381515549718</v>
      </c>
      <c r="AZ21" s="2">
        <v>3.1456701479547431</v>
      </c>
      <c r="BA21" s="2">
        <v>3.2100977198697072</v>
      </c>
      <c r="BB21" s="2">
        <v>3.1740353397931407</v>
      </c>
      <c r="BC21" s="2">
        <f t="shared" si="12"/>
        <v>2.0298315871669836</v>
      </c>
      <c r="BD21" s="2">
        <f t="shared" si="0"/>
        <v>1.7162571805315656</v>
      </c>
      <c r="BE21" s="2">
        <v>5.8698741372310188</v>
      </c>
      <c r="BF21" s="2">
        <v>5.9318455971049451</v>
      </c>
      <c r="BG21" s="2">
        <v>5.9011976047904193</v>
      </c>
      <c r="BH21" s="2">
        <v>5.9009724463754614</v>
      </c>
      <c r="BI21" s="2">
        <f t="shared" si="13"/>
        <v>1.0501906327658053</v>
      </c>
      <c r="BJ21" s="2">
        <v>3.0714892712980668</v>
      </c>
      <c r="BK21" s="2">
        <v>3.0695329087048835</v>
      </c>
      <c r="BL21" s="2">
        <v>3.0854727614276771</v>
      </c>
      <c r="BM21" s="2">
        <v>3.0754983138102094</v>
      </c>
      <c r="BN21" s="2">
        <f t="shared" si="14"/>
        <v>0.51828520442418591</v>
      </c>
      <c r="BO21" s="2">
        <v>1.9187044973745393</v>
      </c>
      <c r="BP21" s="7"/>
    </row>
    <row r="22" spans="1:68" ht="19" customHeight="1">
      <c r="A22" s="1">
        <v>37</v>
      </c>
      <c r="B22" s="1">
        <v>1</v>
      </c>
      <c r="C22" s="1">
        <v>38</v>
      </c>
      <c r="D22" s="1">
        <v>40</v>
      </c>
      <c r="E22" s="1">
        <v>67.14</v>
      </c>
      <c r="F22" t="s">
        <v>14</v>
      </c>
      <c r="G22" s="1" t="s">
        <v>13</v>
      </c>
      <c r="H22" s="1">
        <v>2.847</v>
      </c>
      <c r="I22" s="1">
        <v>2.927</v>
      </c>
      <c r="J22" s="1">
        <v>4.1500000000000004</v>
      </c>
      <c r="K22">
        <v>60</v>
      </c>
      <c r="L22" s="6">
        <v>438961.56646383199</v>
      </c>
      <c r="M22" s="6">
        <v>509302.12933182501</v>
      </c>
      <c r="N22" s="6">
        <v>280235.896835725</v>
      </c>
      <c r="O22" s="5">
        <v>397168.915916147</v>
      </c>
      <c r="P22" s="3">
        <f t="shared" si="1"/>
        <v>4.6339145069840635</v>
      </c>
      <c r="Q22" s="4">
        <v>401.22615768729599</v>
      </c>
      <c r="R22" s="4">
        <v>344.45192761157102</v>
      </c>
      <c r="S22" s="4">
        <v>308.29517483017901</v>
      </c>
      <c r="T22" s="5">
        <f t="shared" si="2"/>
        <v>349.27019657949882</v>
      </c>
      <c r="U22" s="3">
        <f t="shared" si="3"/>
        <v>4.4992231111425252</v>
      </c>
      <c r="V22" s="4">
        <v>535.64578205650503</v>
      </c>
      <c r="W22" s="4">
        <v>397.81942214958701</v>
      </c>
      <c r="X22" s="4">
        <v>348.53640065163802</v>
      </c>
      <c r="Y22" s="5">
        <f t="shared" si="4"/>
        <v>420.34311456594645</v>
      </c>
      <c r="Z22" s="3">
        <f t="shared" si="5"/>
        <v>7.1134802326443456</v>
      </c>
      <c r="AA22" s="4">
        <v>232.59727006684699</v>
      </c>
      <c r="AB22" s="4">
        <v>252.515320482183</v>
      </c>
      <c r="AC22" s="4">
        <v>227.75856429276999</v>
      </c>
      <c r="AD22" s="5">
        <f t="shared" si="6"/>
        <v>237.38631968849455</v>
      </c>
      <c r="AE22" s="3">
        <f t="shared" si="15"/>
        <v>1.8865018730544838</v>
      </c>
      <c r="AF22" s="4">
        <v>89.300069159487805</v>
      </c>
      <c r="AG22" s="4">
        <v>84.0338381622269</v>
      </c>
      <c r="AH22" s="4">
        <v>75.789501634857999</v>
      </c>
      <c r="AI22" s="5">
        <f t="shared" si="7"/>
        <v>82.852385173023308</v>
      </c>
      <c r="AJ22" s="3">
        <f t="shared" si="8"/>
        <v>3.7138381722481606</v>
      </c>
      <c r="AK22" s="4">
        <v>49.944536369299797</v>
      </c>
      <c r="AL22" s="4">
        <v>50.6498102220297</v>
      </c>
      <c r="AM22" s="4">
        <v>48.655391130405398</v>
      </c>
      <c r="AN22" s="5">
        <f t="shared" si="9"/>
        <v>49.743032622897765</v>
      </c>
      <c r="AO22" s="3">
        <f t="shared" si="10"/>
        <v>1.0282620759715917</v>
      </c>
      <c r="AP22" s="3">
        <v>632.67661222597803</v>
      </c>
      <c r="AQ22" s="3">
        <v>676.28621712520999</v>
      </c>
      <c r="AR22" s="3">
        <v>642.95356975600703</v>
      </c>
      <c r="AS22" s="3">
        <v>650.63879970239805</v>
      </c>
      <c r="AT22" s="2">
        <v>4.5481578183928049</v>
      </c>
      <c r="AU22" s="2">
        <v>4.2357549857549861</v>
      </c>
      <c r="AV22" s="2">
        <v>4.4871212121212114</v>
      </c>
      <c r="AW22" s="2">
        <v>4.4236780054230005</v>
      </c>
      <c r="AX22" s="2">
        <f t="shared" si="11"/>
        <v>7.0620608519617196</v>
      </c>
      <c r="AY22" s="2">
        <v>2.8540870198434369</v>
      </c>
      <c r="AZ22" s="2">
        <v>2.9113277623026925</v>
      </c>
      <c r="BA22" s="2">
        <v>2.7605331841909018</v>
      </c>
      <c r="BB22" s="2">
        <v>2.8419826554456766</v>
      </c>
      <c r="BC22" s="2">
        <f t="shared" si="12"/>
        <v>5.3059640537511763</v>
      </c>
      <c r="BD22" s="2">
        <f t="shared" si="0"/>
        <v>1.5565464472299124</v>
      </c>
      <c r="BE22" s="2">
        <v>5.4209889349930833</v>
      </c>
      <c r="BF22" s="2">
        <v>5.2609695682944091</v>
      </c>
      <c r="BG22" s="2">
        <v>5.3360360360360355</v>
      </c>
      <c r="BH22" s="2">
        <v>5.3393315131078429</v>
      </c>
      <c r="BI22" s="2">
        <f t="shared" si="13"/>
        <v>2.9969925318522206</v>
      </c>
      <c r="BJ22" s="2">
        <v>2.7547882621683359</v>
      </c>
      <c r="BK22" s="2">
        <v>2.7856254442075339</v>
      </c>
      <c r="BL22" s="2">
        <v>2.7284871936613224</v>
      </c>
      <c r="BM22" s="2">
        <v>2.7563003000123971</v>
      </c>
      <c r="BN22" s="2">
        <f t="shared" si="14"/>
        <v>2.0730052725370482</v>
      </c>
      <c r="BO22" s="2">
        <v>1.9371370793972733</v>
      </c>
      <c r="BP22" s="7"/>
    </row>
    <row r="23" spans="1:68" ht="19" customHeight="1">
      <c r="A23" s="1">
        <v>39</v>
      </c>
      <c r="B23" s="1">
        <v>2</v>
      </c>
      <c r="C23" s="1">
        <v>76</v>
      </c>
      <c r="D23" s="1">
        <v>78</v>
      </c>
      <c r="E23" s="1">
        <v>71.441999999999993</v>
      </c>
      <c r="F23" t="s">
        <v>12</v>
      </c>
      <c r="G23" s="1" t="s">
        <v>13</v>
      </c>
      <c r="H23" s="1">
        <v>3.0470000000000002</v>
      </c>
      <c r="I23" s="1">
        <v>3.1440000000000001</v>
      </c>
      <c r="J23" s="1">
        <v>4.51</v>
      </c>
      <c r="K23">
        <v>70</v>
      </c>
      <c r="L23" s="6">
        <v>43512.083558802697</v>
      </c>
      <c r="M23" s="6">
        <v>92628.211715890298</v>
      </c>
      <c r="N23" s="6">
        <v>48475.569566117803</v>
      </c>
      <c r="O23" s="5">
        <v>58026.364264206197</v>
      </c>
      <c r="P23" s="3">
        <f t="shared" si="1"/>
        <v>6.8883124725073008</v>
      </c>
      <c r="Q23" s="4">
        <v>322.01544225293702</v>
      </c>
      <c r="R23" s="4">
        <v>319.83653036281697</v>
      </c>
      <c r="S23" s="4">
        <v>354.46223279847101</v>
      </c>
      <c r="T23" s="5">
        <f t="shared" si="2"/>
        <v>331.73521627548746</v>
      </c>
      <c r="U23" s="3">
        <f t="shared" si="3"/>
        <v>1.770947813198406</v>
      </c>
      <c r="V23" s="4">
        <v>371.43062578418801</v>
      </c>
      <c r="W23" s="4">
        <v>390.44995881037698</v>
      </c>
      <c r="X23" s="4">
        <v>461.93099438651302</v>
      </c>
      <c r="Y23" s="5">
        <f t="shared" si="4"/>
        <v>406.1377871377407</v>
      </c>
      <c r="Z23" s="3">
        <f t="shared" si="5"/>
        <v>3.6301743760724379</v>
      </c>
      <c r="AA23" s="4">
        <v>196.37774550423299</v>
      </c>
      <c r="AB23" s="4">
        <v>186.87340611380799</v>
      </c>
      <c r="AC23" s="4">
        <v>205.47594263904199</v>
      </c>
      <c r="AD23" s="5">
        <f t="shared" si="6"/>
        <v>196.09517942327025</v>
      </c>
      <c r="AE23" s="3">
        <f t="shared" si="15"/>
        <v>1.7977786150335542</v>
      </c>
      <c r="AF23" s="4">
        <v>43.880382610078598</v>
      </c>
      <c r="AG23" s="4">
        <v>48.329517499198403</v>
      </c>
      <c r="AH23" s="4">
        <v>54.987841304777199</v>
      </c>
      <c r="AI23" s="5">
        <f t="shared" si="7"/>
        <v>48.855843058845871</v>
      </c>
      <c r="AJ23" s="3">
        <f t="shared" si="8"/>
        <v>5.8023155218338776</v>
      </c>
      <c r="AK23" s="4">
        <v>26.133347024775901</v>
      </c>
      <c r="AL23" s="4">
        <v>27.264347090937601</v>
      </c>
      <c r="AM23" s="4">
        <v>30.607858121562099</v>
      </c>
      <c r="AN23" s="5">
        <f t="shared" si="9"/>
        <v>27.93879636853854</v>
      </c>
      <c r="AO23" s="3">
        <f t="shared" si="10"/>
        <v>4.7460613330694335</v>
      </c>
      <c r="AP23" s="3">
        <v>306.275321309601</v>
      </c>
      <c r="AQ23" s="3">
        <v>325.98802084097298</v>
      </c>
      <c r="AR23" s="3">
        <v>365.71839496224902</v>
      </c>
      <c r="AS23" s="3">
        <v>332.66057903760799</v>
      </c>
      <c r="AT23" s="2">
        <v>4.5578551269990593</v>
      </c>
      <c r="AU23" s="2">
        <v>4.4657348963029762</v>
      </c>
      <c r="AV23" s="2">
        <v>4.3279797125950976</v>
      </c>
      <c r="AW23" s="2">
        <v>4.4505232452990446</v>
      </c>
      <c r="AX23" s="2">
        <f t="shared" si="11"/>
        <v>5.1651323166724765</v>
      </c>
      <c r="AY23" s="2">
        <v>2.9239589619794808</v>
      </c>
      <c r="AZ23" s="2">
        <v>2.9186746987951806</v>
      </c>
      <c r="BA23" s="2">
        <v>2.8780213603147837</v>
      </c>
      <c r="BB23" s="2">
        <v>2.9068850070298153</v>
      </c>
      <c r="BC23" s="2">
        <f t="shared" si="12"/>
        <v>1.5803033678182885</v>
      </c>
      <c r="BD23" s="2">
        <f t="shared" si="0"/>
        <v>1.5310283119339769</v>
      </c>
      <c r="BE23" s="2">
        <v>5.5182232346241458</v>
      </c>
      <c r="BF23" s="2">
        <v>5.4363336992316151</v>
      </c>
      <c r="BG23" s="2">
        <v>5.4065469904963042</v>
      </c>
      <c r="BH23" s="2">
        <v>5.4537013081173553</v>
      </c>
      <c r="BI23" s="2">
        <f t="shared" si="13"/>
        <v>2.0477147137050085</v>
      </c>
      <c r="BJ23" s="2">
        <v>2.9669320269442743</v>
      </c>
      <c r="BK23" s="2">
        <v>2.9169175195665265</v>
      </c>
      <c r="BL23" s="2">
        <v>2.9836829836829839</v>
      </c>
      <c r="BM23" s="2">
        <v>2.9558441767312615</v>
      </c>
      <c r="BN23" s="2">
        <f t="shared" si="14"/>
        <v>2.2587612920208282</v>
      </c>
      <c r="BO23" s="2">
        <v>1.8450571078981453</v>
      </c>
      <c r="BP23" s="7"/>
    </row>
    <row r="24" spans="1:68" ht="19" customHeight="1">
      <c r="A24" s="1">
        <v>41</v>
      </c>
      <c r="B24" s="1">
        <v>2</v>
      </c>
      <c r="C24" s="1">
        <v>32</v>
      </c>
      <c r="D24" s="1">
        <v>34</v>
      </c>
      <c r="E24" s="1">
        <v>77.093999999999994</v>
      </c>
      <c r="F24" t="s">
        <v>14</v>
      </c>
      <c r="G24" s="1" t="s">
        <v>13</v>
      </c>
      <c r="H24" s="1">
        <v>2.911</v>
      </c>
      <c r="I24" s="1">
        <v>2.9180000000000001</v>
      </c>
      <c r="J24" s="1">
        <v>0.36</v>
      </c>
      <c r="K24">
        <v>20</v>
      </c>
      <c r="L24" s="6">
        <v>35647.847125843502</v>
      </c>
      <c r="M24" s="6">
        <v>33031.064848553098</v>
      </c>
      <c r="N24" s="6">
        <v>84809.322947936496</v>
      </c>
      <c r="O24" s="5">
        <v>46394.4993439889</v>
      </c>
      <c r="P24" s="3">
        <f t="shared" si="1"/>
        <v>8.77582689598127</v>
      </c>
      <c r="Q24" s="4">
        <v>30797.250513384701</v>
      </c>
      <c r="R24" s="4">
        <v>61858.3823515978</v>
      </c>
      <c r="S24" s="4">
        <v>62596.635338271997</v>
      </c>
      <c r="T24" s="5">
        <f t="shared" si="2"/>
        <v>49221.385183411418</v>
      </c>
      <c r="U24" s="3">
        <f t="shared" si="3"/>
        <v>6.5649817806286173</v>
      </c>
      <c r="V24" s="4">
        <v>56533.176331281597</v>
      </c>
      <c r="W24" s="4">
        <v>57103.654496231298</v>
      </c>
      <c r="X24" s="4">
        <v>40014.337726102203</v>
      </c>
      <c r="Y24" s="5">
        <f t="shared" si="4"/>
        <v>50550.754388011577</v>
      </c>
      <c r="Z24" s="3">
        <f t="shared" si="5"/>
        <v>3.2835291794246926</v>
      </c>
      <c r="AA24" s="4">
        <v>3103.2962485579501</v>
      </c>
      <c r="AB24" s="4">
        <v>3791.3514565236801</v>
      </c>
      <c r="AC24" s="4">
        <v>3171.72408922049</v>
      </c>
      <c r="AD24" s="5">
        <f t="shared" si="6"/>
        <v>3341.7264341681043</v>
      </c>
      <c r="AE24" s="3">
        <f t="shared" si="15"/>
        <v>2.4679774999245745</v>
      </c>
      <c r="AF24" s="4">
        <v>744.51843842018104</v>
      </c>
      <c r="AG24" s="4">
        <v>1164.1580013390601</v>
      </c>
      <c r="AH24" s="4">
        <v>1933.67488370002</v>
      </c>
      <c r="AI24" s="5">
        <f t="shared" si="7"/>
        <v>1187.8372684267074</v>
      </c>
      <c r="AJ24" s="3">
        <f t="shared" si="8"/>
        <v>13.481000469754404</v>
      </c>
      <c r="AK24" s="4">
        <v>518.28430221988401</v>
      </c>
      <c r="AL24" s="4">
        <v>518.56871557677096</v>
      </c>
      <c r="AM24" s="4">
        <v>449.31715250625399</v>
      </c>
      <c r="AN24" s="5">
        <f t="shared" si="9"/>
        <v>494.28313059946953</v>
      </c>
      <c r="AO24" s="3">
        <f t="shared" si="10"/>
        <v>2.3108342421320605</v>
      </c>
      <c r="AP24" s="3">
        <v>4101.6391595087198</v>
      </c>
      <c r="AQ24" s="3">
        <v>4804.6837426727398</v>
      </c>
      <c r="AR24" s="3">
        <v>5092.4512510751001</v>
      </c>
      <c r="AS24" s="3">
        <v>4666.2580510855196</v>
      </c>
      <c r="AT24" s="2">
        <v>6.3042091836734686</v>
      </c>
      <c r="AU24" s="2">
        <v>6.1423220973782779</v>
      </c>
      <c r="AV24" s="2">
        <v>6.2395420519594893</v>
      </c>
      <c r="AW24" s="2">
        <v>6.2286911110037453</v>
      </c>
      <c r="AX24" s="2">
        <f t="shared" si="11"/>
        <v>2.599054655466817</v>
      </c>
      <c r="AY24" s="2">
        <v>3.5028348688873137</v>
      </c>
      <c r="AZ24" s="2">
        <v>3.5102982954545454</v>
      </c>
      <c r="BA24" s="2">
        <v>3.5039564787339268</v>
      </c>
      <c r="BB24" s="2">
        <v>3.5056965476919282</v>
      </c>
      <c r="BC24" s="2">
        <f t="shared" si="12"/>
        <v>0.21289425555516234</v>
      </c>
      <c r="BD24" s="2">
        <f t="shared" si="0"/>
        <v>1.7767342456107833</v>
      </c>
      <c r="BE24" s="2">
        <v>6.5032894736842106</v>
      </c>
      <c r="BF24" s="2">
        <v>6.5600000000000014</v>
      </c>
      <c r="BG24" s="2">
        <v>6.5510864539990763</v>
      </c>
      <c r="BH24" s="2">
        <v>6.5381253092277625</v>
      </c>
      <c r="BI24" s="2">
        <f t="shared" si="13"/>
        <v>0.86738206494376624</v>
      </c>
      <c r="BJ24" s="2">
        <v>3.4978768577494694</v>
      </c>
      <c r="BK24" s="2">
        <v>3.4830866807610996</v>
      </c>
      <c r="BL24" s="2">
        <v>3.345136921624174</v>
      </c>
      <c r="BM24" s="2">
        <v>3.4420334867115812</v>
      </c>
      <c r="BN24" s="2">
        <f t="shared" si="14"/>
        <v>4.437491288651545</v>
      </c>
      <c r="BO24" s="2">
        <v>1.8994949742554939</v>
      </c>
      <c r="BP24" s="7"/>
    </row>
    <row r="25" spans="1:68" ht="19" customHeight="1">
      <c r="A25" s="1">
        <v>42</v>
      </c>
      <c r="B25" s="1">
        <v>2</v>
      </c>
      <c r="C25" s="1">
        <v>76</v>
      </c>
      <c r="D25" s="1">
        <v>78</v>
      </c>
      <c r="E25" s="1">
        <v>80.537999999999997</v>
      </c>
      <c r="F25" t="s">
        <v>12</v>
      </c>
      <c r="G25" s="1" t="s">
        <v>13</v>
      </c>
      <c r="H25" s="1">
        <v>2.87</v>
      </c>
      <c r="I25" s="1">
        <v>2.9049999999999998</v>
      </c>
      <c r="J25" s="1">
        <v>1.79</v>
      </c>
      <c r="K25">
        <v>50</v>
      </c>
      <c r="L25" s="6">
        <v>274070.32070539502</v>
      </c>
      <c r="M25" s="6">
        <v>215402.76750831501</v>
      </c>
      <c r="N25" s="6">
        <v>214556.570674638</v>
      </c>
      <c r="O25" s="5">
        <v>233105.06061388299</v>
      </c>
      <c r="P25" s="3">
        <f t="shared" si="1"/>
        <v>1.9807948724925875</v>
      </c>
      <c r="Q25" s="4">
        <v>3823.1933362033401</v>
      </c>
      <c r="R25" s="4">
        <v>3527.53672406444</v>
      </c>
      <c r="S25" s="4">
        <v>3557.18752365414</v>
      </c>
      <c r="T25" s="5">
        <f t="shared" si="2"/>
        <v>3633.5810748700446</v>
      </c>
      <c r="U25" s="3">
        <f t="shared" si="3"/>
        <v>0.9817817203757736</v>
      </c>
      <c r="V25" s="4">
        <v>4050.7929818714802</v>
      </c>
      <c r="W25" s="4">
        <v>3647.47916193537</v>
      </c>
      <c r="X25" s="4">
        <v>3658.7742791541</v>
      </c>
      <c r="Y25" s="5">
        <f t="shared" si="4"/>
        <v>3781.1406161932873</v>
      </c>
      <c r="Z25" s="3">
        <f t="shared" si="5"/>
        <v>1.2731143447812898</v>
      </c>
      <c r="AA25" s="4">
        <v>1070.2440886582899</v>
      </c>
      <c r="AB25" s="4">
        <v>1071.2391249463799</v>
      </c>
      <c r="AC25" s="4">
        <v>1290.5143750105699</v>
      </c>
      <c r="AD25" s="5">
        <f t="shared" si="6"/>
        <v>1139.4904859520939</v>
      </c>
      <c r="AE25" s="3">
        <f t="shared" si="15"/>
        <v>2.659067757474455</v>
      </c>
      <c r="AF25" s="4">
        <v>392.50607755144199</v>
      </c>
      <c r="AG25" s="4">
        <v>416.81119111371498</v>
      </c>
      <c r="AH25" s="4">
        <v>504.94440602449401</v>
      </c>
      <c r="AI25" s="5">
        <f t="shared" si="7"/>
        <v>435.5216751895984</v>
      </c>
      <c r="AJ25" s="3">
        <f t="shared" si="8"/>
        <v>4.1453874335084366</v>
      </c>
      <c r="AK25" s="4">
        <v>145.31282437953001</v>
      </c>
      <c r="AL25" s="4">
        <v>158.77634488282601</v>
      </c>
      <c r="AM25" s="4">
        <v>244.571333340904</v>
      </c>
      <c r="AN25" s="5">
        <f t="shared" si="9"/>
        <v>178.03214801074077</v>
      </c>
      <c r="AO25" s="3">
        <f t="shared" si="10"/>
        <v>10.046734714025021</v>
      </c>
      <c r="AP25" s="3">
        <v>1789.10139625992</v>
      </c>
      <c r="AQ25" s="3">
        <v>1974.8680327070199</v>
      </c>
      <c r="AR25" s="3">
        <v>2886.8413543091201</v>
      </c>
      <c r="AS25" s="3">
        <v>2216.9369277586902</v>
      </c>
      <c r="AT25" s="2">
        <v>5.2196727143365349</v>
      </c>
      <c r="AU25" s="2">
        <v>5.3185745140388763</v>
      </c>
      <c r="AV25" s="2">
        <v>5.2146862951279367</v>
      </c>
      <c r="AW25" s="2">
        <v>5.2509778411677823</v>
      </c>
      <c r="AX25" s="2">
        <f t="shared" si="11"/>
        <v>1.9784547193563387</v>
      </c>
      <c r="AY25" s="2">
        <v>3.2912741139524448</v>
      </c>
      <c r="AZ25" s="2">
        <v>3.3023857753769974</v>
      </c>
      <c r="BA25" s="2">
        <v>3.2519125683060115</v>
      </c>
      <c r="BB25" s="2">
        <v>3.2818574858784846</v>
      </c>
      <c r="BC25" s="2">
        <f t="shared" si="12"/>
        <v>1.5379463394790065</v>
      </c>
      <c r="BD25" s="2">
        <f t="shared" si="0"/>
        <v>1.6000017867205485</v>
      </c>
      <c r="BE25" s="2">
        <v>6.2224342663273955</v>
      </c>
      <c r="BF25" s="2">
        <v>6.1485642946317096</v>
      </c>
      <c r="BG25" s="2">
        <v>6.1299958796868568</v>
      </c>
      <c r="BH25" s="2">
        <v>6.166998146881987</v>
      </c>
      <c r="BI25" s="2">
        <f t="shared" si="13"/>
        <v>1.4989202921566507</v>
      </c>
      <c r="BJ25" s="2">
        <v>3.2411089021426993</v>
      </c>
      <c r="BK25" s="2">
        <v>3.2846429370942469</v>
      </c>
      <c r="BL25" s="2">
        <v>3.28639275458361</v>
      </c>
      <c r="BM25" s="2">
        <v>3.2707148646068518</v>
      </c>
      <c r="BN25" s="2">
        <f t="shared" si="14"/>
        <v>1.3845246166499428</v>
      </c>
      <c r="BO25" s="2">
        <v>1.8855199557798432</v>
      </c>
      <c r="BP25" s="7"/>
    </row>
    <row r="26" spans="1:68" ht="19" customHeight="1">
      <c r="A26" s="1">
        <v>43</v>
      </c>
      <c r="B26" s="1">
        <v>3</v>
      </c>
      <c r="C26" s="1">
        <v>39</v>
      </c>
      <c r="D26" s="1">
        <v>41</v>
      </c>
      <c r="E26" s="1">
        <v>83.787999999999997</v>
      </c>
      <c r="F26" t="s">
        <v>12</v>
      </c>
      <c r="G26" s="1" t="s">
        <v>13</v>
      </c>
      <c r="H26" s="1">
        <v>2.7909999999999999</v>
      </c>
      <c r="I26" s="1">
        <v>2.8980000000000001</v>
      </c>
      <c r="J26" s="1">
        <v>5.64</v>
      </c>
      <c r="K26">
        <v>50</v>
      </c>
      <c r="L26" s="6">
        <v>107465.750609592</v>
      </c>
      <c r="M26" s="6">
        <v>61758.092121839501</v>
      </c>
      <c r="N26" s="6">
        <v>33121.040439911398</v>
      </c>
      <c r="O26" s="5">
        <v>60351.671957448802</v>
      </c>
      <c r="P26" s="3">
        <f t="shared" si="1"/>
        <v>10.692309680933302</v>
      </c>
      <c r="Q26" s="4">
        <v>226.81735555932801</v>
      </c>
      <c r="R26" s="4">
        <v>222.69310047857601</v>
      </c>
      <c r="S26" s="4">
        <v>243.34240884370399</v>
      </c>
      <c r="T26" s="5">
        <f t="shared" si="2"/>
        <v>230.78112307051504</v>
      </c>
      <c r="U26" s="3">
        <f t="shared" si="3"/>
        <v>1.6296139288066165</v>
      </c>
      <c r="V26" s="4">
        <v>267.12677368145</v>
      </c>
      <c r="W26" s="4">
        <v>266.020873289593</v>
      </c>
      <c r="X26" s="4">
        <v>279.72547166088901</v>
      </c>
      <c r="Y26" s="5">
        <f t="shared" si="4"/>
        <v>270.88713678192607</v>
      </c>
      <c r="Z26" s="3">
        <f t="shared" si="5"/>
        <v>0.89676110513211504</v>
      </c>
      <c r="AA26" s="4">
        <v>161.603256708603</v>
      </c>
      <c r="AB26" s="4">
        <v>162.14990979928501</v>
      </c>
      <c r="AC26" s="4">
        <v>168.03882426127601</v>
      </c>
      <c r="AD26" s="5">
        <f t="shared" si="6"/>
        <v>163.90498086041922</v>
      </c>
      <c r="AE26" s="3">
        <f t="shared" si="15"/>
        <v>0.76580807614876167</v>
      </c>
      <c r="AF26" s="4">
        <v>39.016468337920401</v>
      </c>
      <c r="AG26" s="4">
        <v>36.734983111721398</v>
      </c>
      <c r="AH26" s="4">
        <v>41.638548521633801</v>
      </c>
      <c r="AI26" s="5">
        <f t="shared" si="7"/>
        <v>39.078791733350478</v>
      </c>
      <c r="AJ26" s="3">
        <f t="shared" si="8"/>
        <v>3.4182003700150574</v>
      </c>
      <c r="AK26" s="4">
        <v>22.487316023352601</v>
      </c>
      <c r="AL26" s="4">
        <v>23.932564512647598</v>
      </c>
      <c r="AM26" s="4">
        <v>24.9454541558088</v>
      </c>
      <c r="AN26" s="5">
        <f t="shared" si="9"/>
        <v>23.76691203958131</v>
      </c>
      <c r="AO26" s="3">
        <f t="shared" si="10"/>
        <v>3.2743229508157961</v>
      </c>
      <c r="AP26" s="3">
        <v>281.581325954357</v>
      </c>
      <c r="AQ26" s="3">
        <v>284.28517312506898</v>
      </c>
      <c r="AR26" s="3">
        <v>306.711739715585</v>
      </c>
      <c r="AS26" s="3">
        <v>290.85941293167002</v>
      </c>
      <c r="AT26" s="2">
        <v>4.2662871600253016</v>
      </c>
      <c r="AU26" s="2">
        <v>4.4115862905671825</v>
      </c>
      <c r="AV26" s="2">
        <v>4.3589174800354922</v>
      </c>
      <c r="AW26" s="2">
        <v>4.3455969768759921</v>
      </c>
      <c r="AX26" s="2">
        <f t="shared" si="11"/>
        <v>3.3435942475810325</v>
      </c>
      <c r="AY26" s="2">
        <v>2.7860388269310201</v>
      </c>
      <c r="AZ26" s="2">
        <v>2.7860388269310201</v>
      </c>
      <c r="BA26" s="2">
        <v>2.8232758620689653</v>
      </c>
      <c r="BB26" s="2">
        <v>2.798451171977002</v>
      </c>
      <c r="BC26" s="2">
        <f t="shared" si="12"/>
        <v>1.330630153951859</v>
      </c>
      <c r="BD26" s="2">
        <f t="shared" si="0"/>
        <v>1.5528578881031498</v>
      </c>
      <c r="BE26" s="2">
        <v>5.1273280121626765</v>
      </c>
      <c r="BF26" s="2">
        <v>5.252798844348141</v>
      </c>
      <c r="BG26" s="2">
        <v>5.1118626430801246</v>
      </c>
      <c r="BH26" s="2">
        <v>5.1639964998636474</v>
      </c>
      <c r="BI26" s="2">
        <f t="shared" si="13"/>
        <v>2.7292079162280181</v>
      </c>
      <c r="BJ26" s="2">
        <v>2.7705894434175398</v>
      </c>
      <c r="BK26" s="2">
        <v>2.7302165553531679</v>
      </c>
      <c r="BL26" s="2">
        <v>2.8330449826989619</v>
      </c>
      <c r="BM26" s="2">
        <v>2.7779503271565567</v>
      </c>
      <c r="BN26" s="2">
        <f t="shared" si="14"/>
        <v>3.7015934496944993</v>
      </c>
      <c r="BO26" s="2">
        <v>1.8589232677710945</v>
      </c>
      <c r="BP26" s="7"/>
    </row>
    <row r="27" spans="1:68" ht="19" customHeight="1">
      <c r="A27" s="1">
        <v>44</v>
      </c>
      <c r="B27" s="1">
        <v>2</v>
      </c>
      <c r="C27" s="1">
        <v>60</v>
      </c>
      <c r="D27" s="1">
        <v>62</v>
      </c>
      <c r="E27" s="1">
        <v>87.21</v>
      </c>
      <c r="F27" t="s">
        <v>14</v>
      </c>
      <c r="G27" s="1" t="s">
        <v>13</v>
      </c>
      <c r="H27" s="1">
        <v>2.9169999999999998</v>
      </c>
      <c r="I27" s="1">
        <v>2.9209999999999998</v>
      </c>
      <c r="J27" s="1">
        <v>0.21</v>
      </c>
      <c r="K27">
        <v>30</v>
      </c>
      <c r="L27" s="6">
        <v>59423.792218854898</v>
      </c>
      <c r="M27" s="6">
        <v>68812.210660311903</v>
      </c>
      <c r="N27" s="6">
        <v>123620.01114927301</v>
      </c>
      <c r="O27" s="5">
        <v>79659.617618516699</v>
      </c>
      <c r="P27" s="3">
        <f t="shared" si="1"/>
        <v>6.4907764284482559</v>
      </c>
      <c r="Q27" s="4">
        <v>33456.683903357603</v>
      </c>
      <c r="R27" s="4">
        <v>80861.021742511803</v>
      </c>
      <c r="S27" s="4">
        <v>64205.702060281197</v>
      </c>
      <c r="T27" s="5">
        <f t="shared" si="2"/>
        <v>55795.422730689286</v>
      </c>
      <c r="U27" s="3">
        <f t="shared" si="3"/>
        <v>8.0743362992944441</v>
      </c>
      <c r="V27" s="4">
        <v>83927.044128635695</v>
      </c>
      <c r="W27" s="4">
        <v>109941.008726449</v>
      </c>
      <c r="X27" s="4">
        <v>61162.391893825799</v>
      </c>
      <c r="Y27" s="5">
        <f t="shared" si="4"/>
        <v>82638.425763555162</v>
      </c>
      <c r="Z27" s="3">
        <f t="shared" si="5"/>
        <v>5.179292822475059</v>
      </c>
      <c r="AA27" s="4">
        <v>5302.8159803812896</v>
      </c>
      <c r="AB27" s="4">
        <v>10485.623943812499</v>
      </c>
      <c r="AC27" s="4">
        <v>8167.46095471027</v>
      </c>
      <c r="AD27" s="5">
        <f t="shared" si="6"/>
        <v>7686.5118401133268</v>
      </c>
      <c r="AE27" s="3">
        <f t="shared" si="15"/>
        <v>7.6198751597267202</v>
      </c>
      <c r="AF27" s="4">
        <v>776.60276485998304</v>
      </c>
      <c r="AG27" s="4">
        <v>1660.8093702149599</v>
      </c>
      <c r="AH27" s="4">
        <v>2698.3877437876899</v>
      </c>
      <c r="AI27" s="5">
        <f t="shared" si="7"/>
        <v>1515.4479508750192</v>
      </c>
      <c r="AJ27" s="3">
        <f t="shared" si="8"/>
        <v>17.006711090708592</v>
      </c>
      <c r="AK27" s="4">
        <v>836.20122956492901</v>
      </c>
      <c r="AL27" s="4">
        <v>542.27732931351898</v>
      </c>
      <c r="AM27" s="4">
        <v>1101.9316006011099</v>
      </c>
      <c r="AN27" s="5">
        <f t="shared" si="9"/>
        <v>793.52807375575458</v>
      </c>
      <c r="AO27" s="3">
        <f t="shared" si="10"/>
        <v>10.619988734973472</v>
      </c>
      <c r="AP27" s="3">
        <v>5898.0925259710202</v>
      </c>
      <c r="AQ27" s="3">
        <v>7710.3755398759104</v>
      </c>
      <c r="AR27" s="3">
        <v>10625.721551431699</v>
      </c>
      <c r="AS27" s="3">
        <v>8078.0632057595603</v>
      </c>
      <c r="AT27" s="2">
        <v>6.2775110044017604</v>
      </c>
      <c r="AU27" s="2">
        <v>6.3004246284501066</v>
      </c>
      <c r="AV27" s="2">
        <v>6.328656462585033</v>
      </c>
      <c r="AW27" s="2">
        <v>6.3021973651456333</v>
      </c>
      <c r="AX27" s="2">
        <f t="shared" si="11"/>
        <v>0.81154961071408416</v>
      </c>
      <c r="AY27" s="2">
        <v>3.5476028946178202</v>
      </c>
      <c r="AZ27" s="2">
        <v>3.5669622555707141</v>
      </c>
      <c r="BA27" s="2">
        <v>3.5339506172839505</v>
      </c>
      <c r="BB27" s="2">
        <v>3.5495052558241618</v>
      </c>
      <c r="BC27" s="2">
        <f t="shared" si="12"/>
        <v>0.93003491775640657</v>
      </c>
      <c r="BD27" s="2">
        <f t="shared" si="0"/>
        <v>1.7755143071854171</v>
      </c>
      <c r="BE27" s="2">
        <v>6.4557613168724277</v>
      </c>
      <c r="BF27" s="2">
        <v>6.533465433729635</v>
      </c>
      <c r="BG27" s="2">
        <v>6.5457343887423036</v>
      </c>
      <c r="BH27" s="2">
        <v>6.5116537131147894</v>
      </c>
      <c r="BI27" s="2">
        <f t="shared" si="13"/>
        <v>1.381723842111962</v>
      </c>
      <c r="BJ27" s="2">
        <v>3.5332207207207209</v>
      </c>
      <c r="BK27" s="2">
        <v>3.5500113147770995</v>
      </c>
      <c r="BL27" s="2">
        <v>3.5593017694882829</v>
      </c>
      <c r="BM27" s="2">
        <v>3.5475112683287011</v>
      </c>
      <c r="BN27" s="2">
        <f t="shared" si="14"/>
        <v>0.73519283787502321</v>
      </c>
      <c r="BO27" s="2">
        <v>1.8355554699006076</v>
      </c>
      <c r="BP27" s="7"/>
    </row>
    <row r="28" spans="1:68" ht="19" customHeight="1">
      <c r="A28" s="1">
        <v>45</v>
      </c>
      <c r="B28" s="1">
        <v>2</v>
      </c>
      <c r="C28" s="1">
        <v>29</v>
      </c>
      <c r="D28" s="1">
        <v>31</v>
      </c>
      <c r="E28" s="1">
        <v>88.968999999999994</v>
      </c>
      <c r="F28" t="s">
        <v>14</v>
      </c>
      <c r="G28" s="1" t="s">
        <v>13</v>
      </c>
      <c r="H28" s="1">
        <v>2.8879999999999999</v>
      </c>
      <c r="I28" s="1">
        <v>2.9119999999999999</v>
      </c>
      <c r="J28" s="1">
        <v>1.24</v>
      </c>
      <c r="K28">
        <v>45</v>
      </c>
      <c r="L28" s="6">
        <v>66632.9860339117</v>
      </c>
      <c r="M28" s="6">
        <v>99541.543195977996</v>
      </c>
      <c r="N28" s="6">
        <v>125464.06842718901</v>
      </c>
      <c r="O28" s="5">
        <v>94059.861982309099</v>
      </c>
      <c r="P28" s="3">
        <f t="shared" si="1"/>
        <v>5.5259953116941967</v>
      </c>
      <c r="Q28" s="4">
        <v>2364.4521812887401</v>
      </c>
      <c r="R28" s="4">
        <v>2336.5090584638101</v>
      </c>
      <c r="S28" s="4">
        <v>2142.4106902022399</v>
      </c>
      <c r="T28" s="5">
        <f t="shared" si="2"/>
        <v>2278.9435987591078</v>
      </c>
      <c r="U28" s="3">
        <f t="shared" si="3"/>
        <v>1.2754975213021709</v>
      </c>
      <c r="V28" s="4">
        <v>2501.9950489683702</v>
      </c>
      <c r="W28" s="4">
        <v>2343.2614540186701</v>
      </c>
      <c r="X28" s="4">
        <v>2163.1591580670702</v>
      </c>
      <c r="Y28" s="5">
        <f t="shared" si="4"/>
        <v>2332.0179540038425</v>
      </c>
      <c r="Z28" s="3">
        <f t="shared" si="5"/>
        <v>1.8765737140409431</v>
      </c>
      <c r="AA28" s="4">
        <v>1400.6835941281299</v>
      </c>
      <c r="AB28" s="4">
        <v>1203.45032163919</v>
      </c>
      <c r="AC28" s="4">
        <v>1182.1068246678601</v>
      </c>
      <c r="AD28" s="5">
        <f t="shared" si="6"/>
        <v>1258.3698704620331</v>
      </c>
      <c r="AE28" s="3">
        <f t="shared" si="15"/>
        <v>2.3770281848710582</v>
      </c>
      <c r="AF28" s="4">
        <v>757.82837211398203</v>
      </c>
      <c r="AG28" s="4">
        <v>532.54150308495298</v>
      </c>
      <c r="AH28" s="4">
        <v>506.86636029494701</v>
      </c>
      <c r="AI28" s="5">
        <f t="shared" si="7"/>
        <v>589.21337470153139</v>
      </c>
      <c r="AJ28" s="3">
        <f t="shared" si="8"/>
        <v>6.3054225048605295</v>
      </c>
      <c r="AK28" s="4">
        <v>350.78848245694098</v>
      </c>
      <c r="AL28" s="4">
        <v>300.918343608572</v>
      </c>
      <c r="AM28" s="4">
        <v>289.52988210307598</v>
      </c>
      <c r="AN28" s="5">
        <f t="shared" si="9"/>
        <v>312.65289946041378</v>
      </c>
      <c r="AO28" s="3">
        <f t="shared" si="10"/>
        <v>3.3406751706147526</v>
      </c>
      <c r="AP28" s="3">
        <v>5506.1053840026798</v>
      </c>
      <c r="AQ28" s="3">
        <v>3950.2294906648399</v>
      </c>
      <c r="AR28" s="3">
        <v>3857.3699419763002</v>
      </c>
      <c r="AS28" s="3">
        <v>4437.9016055479397</v>
      </c>
      <c r="AT28" s="2">
        <v>5.2535869202535874</v>
      </c>
      <c r="AU28" s="2">
        <v>5.5033370411568416</v>
      </c>
      <c r="AV28" s="2">
        <v>5.4157569141193598</v>
      </c>
      <c r="AW28" s="2">
        <v>5.390893625176596</v>
      </c>
      <c r="AX28" s="2">
        <f t="shared" si="11"/>
        <v>4.6328148590591578</v>
      </c>
      <c r="AY28" s="2">
        <v>3.2337235571986036</v>
      </c>
      <c r="AZ28" s="2">
        <v>3.2337235571986036</v>
      </c>
      <c r="BA28" s="2">
        <v>3.2723175021987689</v>
      </c>
      <c r="BB28" s="2">
        <v>3.2465882055319923</v>
      </c>
      <c r="BC28" s="2">
        <f t="shared" si="12"/>
        <v>1.1887539335725903</v>
      </c>
      <c r="BD28" s="2">
        <f t="shared" si="0"/>
        <v>1.6604796432115521</v>
      </c>
      <c r="BE28" s="2">
        <v>6.1027131782945743</v>
      </c>
      <c r="BF28" s="2">
        <v>6.294529262086515</v>
      </c>
      <c r="BG28" s="2">
        <v>6.2010416666666668</v>
      </c>
      <c r="BH28" s="2">
        <v>6.1994280356825842</v>
      </c>
      <c r="BI28" s="2">
        <f t="shared" si="13"/>
        <v>3.0940932403423069</v>
      </c>
      <c r="BJ28" s="2">
        <v>3.21392120840988</v>
      </c>
      <c r="BK28" s="2">
        <v>3.2060680105884751</v>
      </c>
      <c r="BL28" s="2">
        <v>3.24661867364747</v>
      </c>
      <c r="BM28" s="2">
        <v>3.2222026308819416</v>
      </c>
      <c r="BN28" s="2">
        <f t="shared" si="14"/>
        <v>1.2584765051816706</v>
      </c>
      <c r="BO28" s="2">
        <v>1.9239721227543511</v>
      </c>
      <c r="BP28" s="7"/>
    </row>
    <row r="29" spans="1:68" ht="19" customHeight="1">
      <c r="A29" s="1">
        <v>46</v>
      </c>
      <c r="B29" s="1">
        <v>3</v>
      </c>
      <c r="C29" s="1">
        <v>58</v>
      </c>
      <c r="D29" s="1">
        <v>60</v>
      </c>
      <c r="E29" s="1">
        <v>93.408000000000001</v>
      </c>
      <c r="F29" t="s">
        <v>12</v>
      </c>
      <c r="G29" s="1" t="s">
        <v>13</v>
      </c>
      <c r="H29" s="1">
        <v>2.84</v>
      </c>
      <c r="I29" s="1">
        <v>2.867</v>
      </c>
      <c r="J29" s="1">
        <v>1.43</v>
      </c>
      <c r="K29">
        <v>45</v>
      </c>
      <c r="L29" s="6">
        <v>49888.968128432301</v>
      </c>
      <c r="M29" s="6">
        <v>69090.015960431701</v>
      </c>
      <c r="N29" s="6">
        <v>69772.552097356194</v>
      </c>
      <c r="O29" s="5">
        <v>62187.267491359802</v>
      </c>
      <c r="P29" s="3">
        <f t="shared" si="1"/>
        <v>3.0389895583404791</v>
      </c>
      <c r="Q29" s="4">
        <v>3091.156007388</v>
      </c>
      <c r="R29" s="4">
        <v>2929.8597599406098</v>
      </c>
      <c r="S29" s="4">
        <v>4035.58256332984</v>
      </c>
      <c r="T29" s="5">
        <f t="shared" si="2"/>
        <v>3318.6236051112419</v>
      </c>
      <c r="U29" s="3">
        <f t="shared" si="3"/>
        <v>3.9494763633810672</v>
      </c>
      <c r="V29" s="4">
        <v>3829.89907491638</v>
      </c>
      <c r="W29" s="4">
        <v>2962.69959657953</v>
      </c>
      <c r="X29" s="4">
        <v>4126.2250972647898</v>
      </c>
      <c r="Y29" s="5">
        <f t="shared" si="4"/>
        <v>3604.2033673770438</v>
      </c>
      <c r="Z29" s="3">
        <f t="shared" si="5"/>
        <v>4.0447852632485484</v>
      </c>
      <c r="AA29" s="4">
        <v>1313.93105524977</v>
      </c>
      <c r="AB29" s="4">
        <v>1354.2684084462901</v>
      </c>
      <c r="AC29" s="4">
        <v>2008.3758602329899</v>
      </c>
      <c r="AD29" s="5">
        <f t="shared" si="6"/>
        <v>1528.8824869711298</v>
      </c>
      <c r="AE29" s="3">
        <f t="shared" si="15"/>
        <v>5.7867703075096495</v>
      </c>
      <c r="AF29" s="4">
        <v>468.26734459294499</v>
      </c>
      <c r="AG29" s="4">
        <v>463.302458077354</v>
      </c>
      <c r="AH29" s="4">
        <v>666.45246038958305</v>
      </c>
      <c r="AI29" s="5">
        <f t="shared" si="7"/>
        <v>524.85888181819416</v>
      </c>
      <c r="AJ29" s="3">
        <f t="shared" si="8"/>
        <v>5.8052243036395907</v>
      </c>
      <c r="AK29" s="4">
        <v>197.14997870849501</v>
      </c>
      <c r="AL29" s="4">
        <v>276.361828418725</v>
      </c>
      <c r="AM29" s="4">
        <v>269.43508040531498</v>
      </c>
      <c r="AN29" s="5">
        <f t="shared" si="9"/>
        <v>244.85537613688024</v>
      </c>
      <c r="AO29" s="3">
        <f t="shared" si="10"/>
        <v>6.1400950508743186</v>
      </c>
      <c r="AP29" s="3">
        <v>2505.1309525093998</v>
      </c>
      <c r="AQ29" s="3">
        <v>3192.5971910682401</v>
      </c>
      <c r="AR29" s="3">
        <v>3687.9409327124299</v>
      </c>
      <c r="AS29" s="3">
        <v>3128.5563587633601</v>
      </c>
      <c r="AT29" s="2">
        <v>5.2865353037766836</v>
      </c>
      <c r="AU29" s="2">
        <v>5.043500511770727</v>
      </c>
      <c r="AV29" s="2">
        <v>5.3449820788530458</v>
      </c>
      <c r="AW29" s="2">
        <v>5.225005964800153</v>
      </c>
      <c r="AX29" s="2">
        <f t="shared" si="11"/>
        <v>5.7699755581781407</v>
      </c>
      <c r="AY29" s="2">
        <v>3.1675521448248722</v>
      </c>
      <c r="AZ29" s="2">
        <v>3.1731716932781393</v>
      </c>
      <c r="BA29" s="2">
        <v>3.4567686601761705</v>
      </c>
      <c r="BB29" s="2">
        <v>3.2658308327597272</v>
      </c>
      <c r="BC29" s="2">
        <f t="shared" si="12"/>
        <v>8.8558327164454322</v>
      </c>
      <c r="BD29" s="2">
        <f t="shared" si="0"/>
        <v>1.5999009845788192</v>
      </c>
      <c r="BE29" s="2">
        <v>5.9953445065176911</v>
      </c>
      <c r="BF29" s="2">
        <v>5.943908323281061</v>
      </c>
      <c r="BG29" s="2">
        <v>6.0842513259893911</v>
      </c>
      <c r="BH29" s="2">
        <v>6.0078347185960475</v>
      </c>
      <c r="BI29" s="2">
        <f t="shared" si="13"/>
        <v>2.3359997283867764</v>
      </c>
      <c r="BJ29" s="2">
        <v>3.1600903023164508</v>
      </c>
      <c r="BK29" s="2">
        <v>3.2246594551282053</v>
      </c>
      <c r="BL29" s="2">
        <v>3.2299111977474553</v>
      </c>
      <c r="BM29" s="2">
        <v>3.2048869850640371</v>
      </c>
      <c r="BN29" s="2">
        <f t="shared" si="14"/>
        <v>2.1785758985073649</v>
      </c>
      <c r="BO29" s="2">
        <v>1.8745855147450712</v>
      </c>
      <c r="BP29" s="7"/>
    </row>
    <row r="30" spans="1:68" ht="19" customHeight="1">
      <c r="A30" s="1">
        <v>47</v>
      </c>
      <c r="B30" s="1">
        <v>1</v>
      </c>
      <c r="C30" s="1">
        <v>40</v>
      </c>
      <c r="D30" s="1">
        <v>42</v>
      </c>
      <c r="E30" s="1">
        <v>94.61</v>
      </c>
      <c r="F30" t="s">
        <v>12</v>
      </c>
      <c r="G30" s="1" t="s">
        <v>13</v>
      </c>
      <c r="H30" s="1">
        <v>2.879</v>
      </c>
      <c r="I30" s="1">
        <v>2.9020000000000001</v>
      </c>
      <c r="J30" s="1">
        <v>1.23</v>
      </c>
      <c r="K30">
        <v>50</v>
      </c>
      <c r="L30" s="6">
        <v>285605.04333259002</v>
      </c>
      <c r="M30" s="6">
        <v>251424.486373536</v>
      </c>
      <c r="N30" s="6">
        <v>202153.47162632499</v>
      </c>
      <c r="O30" s="5">
        <v>243941.04648161799</v>
      </c>
      <c r="P30" s="3">
        <f t="shared" si="1"/>
        <v>2.7859055429036119</v>
      </c>
      <c r="Q30" s="4">
        <v>5495.2075354819999</v>
      </c>
      <c r="R30" s="4">
        <v>4682.1189583614596</v>
      </c>
      <c r="S30" s="4">
        <v>4661.9843945963703</v>
      </c>
      <c r="T30" s="5">
        <f t="shared" si="2"/>
        <v>4931.7280387397923</v>
      </c>
      <c r="U30" s="3">
        <f t="shared" si="3"/>
        <v>1.9337476441461856</v>
      </c>
      <c r="V30" s="4">
        <v>4522.3633224303203</v>
      </c>
      <c r="W30" s="4">
        <v>4589.419818544</v>
      </c>
      <c r="X30" s="4">
        <v>4234.0369771004798</v>
      </c>
      <c r="Y30" s="5">
        <f t="shared" si="4"/>
        <v>4445.8959506816436</v>
      </c>
      <c r="Z30" s="3">
        <f t="shared" si="5"/>
        <v>0.95952661147320029</v>
      </c>
      <c r="AA30" s="4">
        <v>1744.7160797475001</v>
      </c>
      <c r="AB30" s="4">
        <v>1808.78927187658</v>
      </c>
      <c r="AC30" s="4">
        <v>1741.7821418595099</v>
      </c>
      <c r="AD30" s="5">
        <f t="shared" si="6"/>
        <v>1764.8272065266913</v>
      </c>
      <c r="AE30" s="3">
        <f t="shared" si="15"/>
        <v>0.50494745229719751</v>
      </c>
      <c r="AF30" s="4">
        <v>806.69040111212098</v>
      </c>
      <c r="AG30" s="4">
        <v>735.66439969266798</v>
      </c>
      <c r="AH30" s="4">
        <v>1123.9676445530299</v>
      </c>
      <c r="AI30" s="5">
        <f t="shared" si="7"/>
        <v>873.73583149758917</v>
      </c>
      <c r="AJ30" s="3">
        <f t="shared" si="8"/>
        <v>6.2580849857004512</v>
      </c>
      <c r="AK30" s="4">
        <v>330.72045856329697</v>
      </c>
      <c r="AL30" s="4">
        <v>453.92700263113198</v>
      </c>
      <c r="AM30" s="4">
        <v>482.08125439435798</v>
      </c>
      <c r="AN30" s="5">
        <f t="shared" si="9"/>
        <v>416.73096787642146</v>
      </c>
      <c r="AO30" s="3">
        <f t="shared" si="10"/>
        <v>6.2468775763900402</v>
      </c>
      <c r="AP30" s="3">
        <v>4213.5617270129396</v>
      </c>
      <c r="AQ30" s="3">
        <v>5064.5562955080004</v>
      </c>
      <c r="AR30" s="3">
        <v>6878.6904304684303</v>
      </c>
      <c r="AS30" s="3">
        <v>5385.6028176631198</v>
      </c>
      <c r="AT30" s="2">
        <v>5.3743700503959682</v>
      </c>
      <c r="AU30" s="2">
        <v>5.4194199706314246</v>
      </c>
      <c r="AV30" s="2">
        <v>5.4285976505139502</v>
      </c>
      <c r="AW30" s="2">
        <v>5.4074625571804473</v>
      </c>
      <c r="AX30" s="2">
        <f t="shared" si="11"/>
        <v>1.00282895248113</v>
      </c>
      <c r="AY30" s="2">
        <v>3.2914462081128746</v>
      </c>
      <c r="AZ30" s="2">
        <v>3.2827616534740542</v>
      </c>
      <c r="BA30" s="2">
        <v>3.2450076804915513</v>
      </c>
      <c r="BB30" s="2">
        <v>3.273071847359494</v>
      </c>
      <c r="BC30" s="2">
        <f t="shared" si="12"/>
        <v>1.4188056292985722</v>
      </c>
      <c r="BD30" s="2">
        <f t="shared" si="0"/>
        <v>1.6521062809980307</v>
      </c>
      <c r="BE30" s="2">
        <v>6.1975923619759232</v>
      </c>
      <c r="BF30" s="2">
        <v>6.1510416666666661</v>
      </c>
      <c r="BG30" s="2">
        <v>6.1846507737348393</v>
      </c>
      <c r="BH30" s="2">
        <v>6.1777616007924765</v>
      </c>
      <c r="BI30" s="2">
        <f t="shared" si="13"/>
        <v>0.75352042240162975</v>
      </c>
      <c r="BJ30" s="2">
        <v>3.20042872454448</v>
      </c>
      <c r="BK30" s="2">
        <v>3.231601731601732</v>
      </c>
      <c r="BL30" s="2">
        <v>3.2514291996481974</v>
      </c>
      <c r="BM30" s="2">
        <v>3.2278198852648026</v>
      </c>
      <c r="BN30" s="2">
        <f t="shared" si="14"/>
        <v>1.5800285306047508</v>
      </c>
      <c r="BO30" s="2">
        <v>1.9139115007607272</v>
      </c>
      <c r="BP30" s="7"/>
    </row>
    <row r="31" spans="1:68" ht="19" customHeight="1">
      <c r="A31" s="1">
        <v>48</v>
      </c>
      <c r="B31" s="1">
        <v>2</v>
      </c>
      <c r="C31" s="1">
        <v>20</v>
      </c>
      <c r="D31" s="1">
        <v>22</v>
      </c>
      <c r="E31" s="1">
        <v>98.311999999999998</v>
      </c>
      <c r="F31" t="s">
        <v>12</v>
      </c>
      <c r="G31" s="1" t="s">
        <v>13</v>
      </c>
      <c r="H31" s="1">
        <v>3.024</v>
      </c>
      <c r="I31" s="1">
        <v>3.1960000000000002</v>
      </c>
      <c r="J31" s="1">
        <v>7.85</v>
      </c>
      <c r="K31">
        <v>70</v>
      </c>
      <c r="L31" s="6">
        <v>24115.931491129799</v>
      </c>
      <c r="M31" s="6">
        <v>16262.506685619001</v>
      </c>
      <c r="N31" s="6">
        <v>44085.390651574802</v>
      </c>
      <c r="O31" s="5">
        <v>25858.028375649501</v>
      </c>
      <c r="P31" s="3">
        <f t="shared" si="1"/>
        <v>9.8152485194993098</v>
      </c>
      <c r="Q31" s="4">
        <v>74.260565237539097</v>
      </c>
      <c r="R31" s="4">
        <v>72.728663006312203</v>
      </c>
      <c r="S31" s="4">
        <v>77.178870654445205</v>
      </c>
      <c r="T31" s="5">
        <f t="shared" si="2"/>
        <v>74.700026849975927</v>
      </c>
      <c r="U31" s="3">
        <f t="shared" si="3"/>
        <v>1.3768499249327739</v>
      </c>
      <c r="V31" s="4">
        <v>77.448274161477201</v>
      </c>
      <c r="W31" s="4">
        <v>77.1645607828913</v>
      </c>
      <c r="X31" s="4">
        <v>81.665025329799093</v>
      </c>
      <c r="Y31" s="5">
        <f t="shared" si="4"/>
        <v>78.73271806507978</v>
      </c>
      <c r="Z31" s="3">
        <f t="shared" si="5"/>
        <v>1.2983226256750195</v>
      </c>
      <c r="AA31" s="4">
        <v>55.254359038926097</v>
      </c>
      <c r="AB31" s="4">
        <v>70.007867506510706</v>
      </c>
      <c r="AC31" s="4">
        <v>58.966399270197101</v>
      </c>
      <c r="AD31" s="5">
        <f t="shared" si="6"/>
        <v>61.099736086266581</v>
      </c>
      <c r="AE31" s="3">
        <f t="shared" si="15"/>
        <v>5.7546494948204741</v>
      </c>
      <c r="AF31" s="4">
        <v>17.030877342352699</v>
      </c>
      <c r="AG31" s="4">
        <v>21.2674534083332</v>
      </c>
      <c r="AH31" s="4">
        <v>18.237868120279</v>
      </c>
      <c r="AI31" s="5">
        <f t="shared" si="7"/>
        <v>18.763284373292585</v>
      </c>
      <c r="AJ31" s="3">
        <f t="shared" si="8"/>
        <v>7.576988732980265</v>
      </c>
      <c r="AK31" s="4">
        <v>10.6966200365621</v>
      </c>
      <c r="AL31" s="4">
        <v>12.6998602553822</v>
      </c>
      <c r="AM31" s="4">
        <v>11.6900528435045</v>
      </c>
      <c r="AN31" s="5">
        <f t="shared" si="9"/>
        <v>11.666860235521604</v>
      </c>
      <c r="AO31" s="3">
        <f t="shared" si="10"/>
        <v>6.9874027701324533</v>
      </c>
      <c r="AP31" s="3">
        <v>144.868965984271</v>
      </c>
      <c r="AQ31" s="3">
        <v>192.82016718964201</v>
      </c>
      <c r="AR31" s="3">
        <v>158.62942125562</v>
      </c>
      <c r="AS31" s="3">
        <v>165.43951814317799</v>
      </c>
      <c r="AT31" s="2">
        <v>3.9240506329113924</v>
      </c>
      <c r="AU31" s="2">
        <v>3.7122926093514335</v>
      </c>
      <c r="AV31" s="2">
        <v>3.6514702248579196</v>
      </c>
      <c r="AW31" s="2">
        <v>3.7626044890402484</v>
      </c>
      <c r="AX31" s="2">
        <f t="shared" si="11"/>
        <v>7.2444608208874399</v>
      </c>
      <c r="AY31" s="2">
        <v>2.4577167019027479</v>
      </c>
      <c r="AZ31" s="2">
        <v>2.4919614147909965</v>
      </c>
      <c r="BA31" s="2">
        <v>2.4301101792468343</v>
      </c>
      <c r="BB31" s="2">
        <v>2.4599294319801932</v>
      </c>
      <c r="BC31" s="2">
        <f t="shared" si="12"/>
        <v>2.5143499947627883</v>
      </c>
      <c r="BD31" s="2">
        <f t="shared" si="0"/>
        <v>1.5295578971187918</v>
      </c>
      <c r="BE31" s="2">
        <v>4.5812807881773399</v>
      </c>
      <c r="BF31" s="2">
        <v>4.3677905944986692</v>
      </c>
      <c r="BG31" s="2">
        <v>4.4537371910789636</v>
      </c>
      <c r="BH31" s="2">
        <v>4.4676028579183251</v>
      </c>
      <c r="BI31" s="2">
        <f t="shared" si="13"/>
        <v>4.7786296246158759</v>
      </c>
      <c r="BJ31" s="2">
        <v>2.3413897280966767</v>
      </c>
      <c r="BK31" s="2">
        <v>2.3556231003039509</v>
      </c>
      <c r="BL31" s="2">
        <v>2.2574854873205012</v>
      </c>
      <c r="BM31" s="2">
        <v>2.3181661052403761</v>
      </c>
      <c r="BN31" s="2">
        <f t="shared" si="14"/>
        <v>4.2334159213872891</v>
      </c>
      <c r="BO31" s="2">
        <v>1.9272142957396354</v>
      </c>
      <c r="BP31" s="7"/>
    </row>
    <row r="32" spans="1:68" ht="19" customHeight="1">
      <c r="A32" s="1">
        <v>49</v>
      </c>
      <c r="B32" s="1">
        <v>3</v>
      </c>
      <c r="C32" s="1">
        <v>61</v>
      </c>
      <c r="D32" s="1">
        <v>63</v>
      </c>
      <c r="E32" s="1">
        <v>102.485</v>
      </c>
      <c r="F32" t="s">
        <v>14</v>
      </c>
      <c r="G32" s="1" t="s">
        <v>13</v>
      </c>
      <c r="H32" s="1">
        <v>2.89</v>
      </c>
      <c r="I32" s="1">
        <v>2.9039999999999999</v>
      </c>
      <c r="J32" s="1">
        <v>0.72</v>
      </c>
      <c r="K32">
        <v>40</v>
      </c>
      <c r="L32" s="6">
        <v>51366.605714072401</v>
      </c>
      <c r="M32" s="6">
        <v>62895.883518868199</v>
      </c>
      <c r="N32" s="6">
        <v>139154.60061167501</v>
      </c>
      <c r="O32" s="5">
        <v>76606.723303057704</v>
      </c>
      <c r="P32" s="3">
        <f t="shared" si="1"/>
        <v>8.8614465705831833</v>
      </c>
      <c r="Q32" s="4">
        <v>11120.514470448699</v>
      </c>
      <c r="R32" s="4">
        <v>15212.450688225599</v>
      </c>
      <c r="S32" s="4">
        <v>10225.017397555301</v>
      </c>
      <c r="T32" s="5">
        <f t="shared" si="2"/>
        <v>12004.093593649204</v>
      </c>
      <c r="U32" s="3">
        <f t="shared" si="3"/>
        <v>4.2294973528140769</v>
      </c>
      <c r="V32" s="4">
        <v>8427.4191449117607</v>
      </c>
      <c r="W32" s="4">
        <v>12469.675848037399</v>
      </c>
      <c r="X32" s="4">
        <v>8393.4997335301596</v>
      </c>
      <c r="Y32" s="5">
        <f t="shared" si="4"/>
        <v>9590.272478279132</v>
      </c>
      <c r="Z32" s="3">
        <f t="shared" si="5"/>
        <v>4.3174129031989619</v>
      </c>
      <c r="AA32" s="4">
        <v>3770.5678576913801</v>
      </c>
      <c r="AB32" s="4">
        <v>4154.8566580612496</v>
      </c>
      <c r="AC32" s="4">
        <v>3040.6514611796101</v>
      </c>
      <c r="AD32" s="5">
        <f t="shared" si="6"/>
        <v>3625.015066172718</v>
      </c>
      <c r="AE32" s="3">
        <f t="shared" si="15"/>
        <v>3.8094296618234678</v>
      </c>
      <c r="AF32" s="4">
        <v>1248.03951579626</v>
      </c>
      <c r="AG32" s="4">
        <v>1085.74954960277</v>
      </c>
      <c r="AH32" s="4">
        <v>1259.6802870060401</v>
      </c>
      <c r="AI32" s="5">
        <f t="shared" si="7"/>
        <v>1195.1051257842887</v>
      </c>
      <c r="AJ32" s="3">
        <f t="shared" si="8"/>
        <v>2.0969177574477924</v>
      </c>
      <c r="AK32" s="4">
        <v>213.667044070282</v>
      </c>
      <c r="AL32" s="4">
        <v>481.90378123954298</v>
      </c>
      <c r="AM32" s="4">
        <v>621.74433267648897</v>
      </c>
      <c r="AN32" s="5">
        <f t="shared" si="9"/>
        <v>400.0398327713275</v>
      </c>
      <c r="AO32" s="3">
        <f t="shared" si="10"/>
        <v>17.826898132705491</v>
      </c>
      <c r="AP32" s="3">
        <v>4119.15880970132</v>
      </c>
      <c r="AQ32" s="3">
        <v>5515.1116655518599</v>
      </c>
      <c r="AR32" s="3">
        <v>7086.7840394491504</v>
      </c>
      <c r="AS32" s="3">
        <v>5573.6848382341104</v>
      </c>
      <c r="AT32" s="2">
        <v>5.7861111111111105</v>
      </c>
      <c r="AU32" s="2">
        <v>5.3630630630630636</v>
      </c>
      <c r="AV32" s="2">
        <v>5.8127934272300461</v>
      </c>
      <c r="AW32" s="2">
        <v>5.6539892004680725</v>
      </c>
      <c r="AX32" s="2">
        <f t="shared" si="11"/>
        <v>7.9542133566465081</v>
      </c>
      <c r="AY32" s="2">
        <v>3.3402822322001282</v>
      </c>
      <c r="AZ32" s="2">
        <v>3.419238345370978</v>
      </c>
      <c r="BA32" s="2">
        <v>3.3417678812415654</v>
      </c>
      <c r="BB32" s="2">
        <v>3.3670961529375574</v>
      </c>
      <c r="BC32" s="2">
        <f t="shared" si="12"/>
        <v>2.3449319408941176</v>
      </c>
      <c r="BD32" s="2">
        <f t="shared" si="0"/>
        <v>1.6791885184316344</v>
      </c>
      <c r="BE32" s="2">
        <v>6.296856106408705</v>
      </c>
      <c r="BF32" s="2">
        <v>6.1472532011565466</v>
      </c>
      <c r="BG32" s="2">
        <v>6.3656812339331612</v>
      </c>
      <c r="BH32" s="2">
        <v>6.2699301804994718</v>
      </c>
      <c r="BI32" s="2">
        <f t="shared" si="13"/>
        <v>3.4837394753766509</v>
      </c>
      <c r="BJ32" s="2">
        <v>3.3189929891650731</v>
      </c>
      <c r="BK32" s="2">
        <v>3.3969341161121984</v>
      </c>
      <c r="BL32" s="2">
        <v>3.375937286980232</v>
      </c>
      <c r="BM32" s="2">
        <v>3.3639547974191681</v>
      </c>
      <c r="BN32" s="2">
        <f t="shared" si="14"/>
        <v>2.31694929453041</v>
      </c>
      <c r="BO32" s="2">
        <v>1.8638568465039342</v>
      </c>
      <c r="BP32" s="7"/>
    </row>
    <row r="33" spans="1:68" ht="19" customHeight="1">
      <c r="A33" s="1">
        <v>50</v>
      </c>
      <c r="B33" s="1">
        <v>2</v>
      </c>
      <c r="C33" s="1">
        <v>38</v>
      </c>
      <c r="D33" s="1">
        <v>40</v>
      </c>
      <c r="E33" s="1">
        <v>104.529</v>
      </c>
      <c r="F33" t="s">
        <v>75</v>
      </c>
      <c r="G33" s="1" t="s">
        <v>13</v>
      </c>
      <c r="H33" s="1">
        <v>2.8809999999999998</v>
      </c>
      <c r="I33" s="1">
        <v>2.89</v>
      </c>
      <c r="J33" s="1">
        <v>0.48</v>
      </c>
      <c r="K33">
        <v>20</v>
      </c>
      <c r="L33" s="6">
        <v>150233.69601420499</v>
      </c>
      <c r="M33" s="6">
        <v>97345.583001338106</v>
      </c>
      <c r="N33" s="6">
        <v>148009.50208324901</v>
      </c>
      <c r="O33" s="5">
        <v>129357.337054334</v>
      </c>
      <c r="P33" s="3">
        <f t="shared" si="1"/>
        <v>3.6865963198770584</v>
      </c>
      <c r="Q33" s="4">
        <v>50536.014530859</v>
      </c>
      <c r="R33" s="4">
        <v>46639.024077779497</v>
      </c>
      <c r="S33" s="4">
        <v>31474.942742319199</v>
      </c>
      <c r="T33" s="5">
        <f t="shared" si="2"/>
        <v>42018.298685385671</v>
      </c>
      <c r="U33" s="3">
        <f t="shared" si="3"/>
        <v>4.447686319025947</v>
      </c>
      <c r="V33" s="4">
        <v>24955.795137940699</v>
      </c>
      <c r="W33" s="4">
        <v>27789.4543392335</v>
      </c>
      <c r="X33" s="4">
        <v>23472.078940632098</v>
      </c>
      <c r="Y33" s="5">
        <f t="shared" si="4"/>
        <v>25343.562493516438</v>
      </c>
      <c r="Z33" s="3">
        <f t="shared" si="5"/>
        <v>1.6650923180325918</v>
      </c>
      <c r="AA33" s="4">
        <v>7979.5232783291303</v>
      </c>
      <c r="AB33" s="4">
        <v>5999.04697563439</v>
      </c>
      <c r="AC33" s="4">
        <v>7909.7686127963398</v>
      </c>
      <c r="AD33" s="5">
        <f t="shared" si="6"/>
        <v>7234.4857012973707</v>
      </c>
      <c r="AE33" s="3">
        <f t="shared" si="15"/>
        <v>3.2101994436862977</v>
      </c>
      <c r="AF33" s="4">
        <v>1650.40473014547</v>
      </c>
      <c r="AG33" s="4">
        <v>1372.32177980134</v>
      </c>
      <c r="AH33" s="4">
        <v>901.16303650071802</v>
      </c>
      <c r="AI33" s="5">
        <f t="shared" si="7"/>
        <v>1268.4789416857925</v>
      </c>
      <c r="AJ33" s="3">
        <f t="shared" si="8"/>
        <v>8.4680342652211174</v>
      </c>
      <c r="AK33" s="4">
        <v>402.99716523699698</v>
      </c>
      <c r="AL33" s="4">
        <v>509.827295395345</v>
      </c>
      <c r="AM33" s="4">
        <v>523.81251703004</v>
      </c>
      <c r="AN33" s="5">
        <f t="shared" si="9"/>
        <v>475.66403490598429</v>
      </c>
      <c r="AO33" s="3">
        <f t="shared" si="10"/>
        <v>4.253309956354701</v>
      </c>
      <c r="AP33" s="3">
        <v>6132.3009055624298</v>
      </c>
      <c r="AQ33" s="3">
        <v>5837.1030725882902</v>
      </c>
      <c r="AR33" s="3">
        <v>5625.4516851562403</v>
      </c>
      <c r="AS33" s="3">
        <v>5864.9518877689898</v>
      </c>
      <c r="AT33" s="2">
        <v>6.0863655374320365</v>
      </c>
      <c r="AU33" s="2">
        <v>6.0885608856088549</v>
      </c>
      <c r="AV33" s="2">
        <v>6.2764382402707275</v>
      </c>
      <c r="AW33" s="2">
        <v>6.1504548877705396</v>
      </c>
      <c r="AX33" s="2">
        <f t="shared" si="11"/>
        <v>3.0903844724823264</v>
      </c>
      <c r="AY33" s="2">
        <v>3.5433406379352324</v>
      </c>
      <c r="AZ33" s="2">
        <v>3.5253149224806197</v>
      </c>
      <c r="BA33" s="2">
        <v>3.5176623992413472</v>
      </c>
      <c r="BB33" s="2">
        <v>3.5287726532190664</v>
      </c>
      <c r="BC33" s="2">
        <f t="shared" si="12"/>
        <v>0.72768186611457175</v>
      </c>
      <c r="BD33" s="2">
        <f t="shared" si="0"/>
        <v>1.7429445000260602</v>
      </c>
      <c r="BE33" s="2">
        <v>6.3575797291393616</v>
      </c>
      <c r="BF33" s="2">
        <v>6.3953488372093013</v>
      </c>
      <c r="BG33" s="2">
        <v>6.4820882481432944</v>
      </c>
      <c r="BH33" s="2">
        <v>6.4116722714973191</v>
      </c>
      <c r="BI33" s="2">
        <f t="shared" si="13"/>
        <v>1.9419039796751227</v>
      </c>
      <c r="BJ33" s="2">
        <v>3.3969421101774042</v>
      </c>
      <c r="BK33" s="2">
        <v>3.4281507656065964</v>
      </c>
      <c r="BL33" s="2">
        <v>3.5076832151300241</v>
      </c>
      <c r="BM33" s="2">
        <v>3.4442586969713411</v>
      </c>
      <c r="BN33" s="2">
        <f t="shared" si="14"/>
        <v>3.2152377244484711</v>
      </c>
      <c r="BO33" s="2">
        <v>1.8615536275295843</v>
      </c>
      <c r="BP33" s="7"/>
    </row>
    <row r="34" spans="1:68" ht="19" customHeight="1">
      <c r="A34" s="1">
        <v>52</v>
      </c>
      <c r="B34" s="1">
        <v>3</v>
      </c>
      <c r="C34" s="1">
        <v>14</v>
      </c>
      <c r="D34" s="1">
        <v>16</v>
      </c>
      <c r="E34" s="1">
        <v>108.377</v>
      </c>
      <c r="F34" t="s">
        <v>14</v>
      </c>
      <c r="G34" s="1" t="s">
        <v>13</v>
      </c>
      <c r="H34" s="1">
        <v>2.7949999999999999</v>
      </c>
      <c r="I34" s="1">
        <v>2.92</v>
      </c>
      <c r="J34" s="1">
        <v>6.51</v>
      </c>
      <c r="K34">
        <v>50</v>
      </c>
      <c r="L34" s="6">
        <v>70440.317647760996</v>
      </c>
      <c r="M34" s="6">
        <v>81598.895510878603</v>
      </c>
      <c r="N34" s="6">
        <v>85822.199588937699</v>
      </c>
      <c r="O34" s="5">
        <v>79013.580520977397</v>
      </c>
      <c r="P34" s="3">
        <f t="shared" si="1"/>
        <v>1.7513997363051568</v>
      </c>
      <c r="Q34" s="4">
        <v>148.98602584419001</v>
      </c>
      <c r="R34" s="4">
        <v>198.68851045650399</v>
      </c>
      <c r="S34" s="4">
        <v>153.888975543078</v>
      </c>
      <c r="T34" s="5">
        <f t="shared" si="2"/>
        <v>165.77101604349502</v>
      </c>
      <c r="U34" s="3">
        <f t="shared" si="3"/>
        <v>5.6331035763595869</v>
      </c>
      <c r="V34" s="4">
        <v>167.32102562095201</v>
      </c>
      <c r="W34" s="4">
        <v>246.590844465864</v>
      </c>
      <c r="X34" s="4">
        <v>167.762897103309</v>
      </c>
      <c r="Y34" s="5">
        <f t="shared" si="4"/>
        <v>190.57874428816717</v>
      </c>
      <c r="Z34" s="3">
        <f t="shared" si="5"/>
        <v>7.3868828743019384</v>
      </c>
      <c r="AA34" s="4">
        <v>117.87186023332001</v>
      </c>
      <c r="AB34" s="4">
        <v>152.60822063976801</v>
      </c>
      <c r="AC34" s="4">
        <v>120.747658040486</v>
      </c>
      <c r="AD34" s="5">
        <f t="shared" si="6"/>
        <v>129.50571305801802</v>
      </c>
      <c r="AE34" s="3">
        <f t="shared" si="15"/>
        <v>5.3102485010498004</v>
      </c>
      <c r="AF34" s="4">
        <v>35.381293308555598</v>
      </c>
      <c r="AG34" s="4">
        <v>43.771984603220901</v>
      </c>
      <c r="AH34" s="4">
        <v>37.330213639570502</v>
      </c>
      <c r="AI34" s="5">
        <f t="shared" si="7"/>
        <v>38.667266562193412</v>
      </c>
      <c r="AJ34" s="3">
        <f t="shared" si="8"/>
        <v>5.8224659986848808</v>
      </c>
      <c r="AK34" s="4">
        <v>20.657621437278099</v>
      </c>
      <c r="AL34" s="4">
        <v>28.750698452173001</v>
      </c>
      <c r="AM34" s="4">
        <v>22.431594531978199</v>
      </c>
      <c r="AN34" s="5">
        <f t="shared" si="9"/>
        <v>23.706255096941149</v>
      </c>
      <c r="AO34" s="3">
        <f t="shared" si="10"/>
        <v>10.442356077656383</v>
      </c>
      <c r="AP34" s="3">
        <v>282.23675604468099</v>
      </c>
      <c r="AQ34" s="3">
        <v>362.22250731830798</v>
      </c>
      <c r="AR34" s="3">
        <v>306.82220050948899</v>
      </c>
      <c r="AS34" s="3">
        <v>317.09382129082599</v>
      </c>
      <c r="AT34" s="2">
        <v>4.6098953377735494</v>
      </c>
      <c r="AU34" s="2">
        <v>4.1144527986633257</v>
      </c>
      <c r="AV34" s="2">
        <v>4.627110694183866</v>
      </c>
      <c r="AW34" s="2">
        <v>4.4504862768735807</v>
      </c>
      <c r="AX34" s="2">
        <f t="shared" si="11"/>
        <v>11.519143384050091</v>
      </c>
      <c r="AY34" s="2">
        <v>2.8416422287390026</v>
      </c>
      <c r="AZ34" s="2">
        <v>2.9116586538461537</v>
      </c>
      <c r="BA34" s="2">
        <v>2.8727431566686081</v>
      </c>
      <c r="BB34" s="2">
        <v>2.8753480130845883</v>
      </c>
      <c r="BC34" s="2">
        <f t="shared" si="12"/>
        <v>2.4350591576579128</v>
      </c>
      <c r="BD34" s="2">
        <f t="shared" ref="BD34:BD65" si="16">AW34/BB34</f>
        <v>1.5478078676463343</v>
      </c>
      <c r="BE34" s="2">
        <v>5.1215644820295978</v>
      </c>
      <c r="BF34" s="2">
        <v>5.0720906282183318</v>
      </c>
      <c r="BG34" s="2">
        <v>5.0955578512396693</v>
      </c>
      <c r="BH34" s="2">
        <v>5.0964043204958669</v>
      </c>
      <c r="BI34" s="2">
        <f t="shared" si="13"/>
        <v>0.97075998488385884</v>
      </c>
      <c r="BJ34" s="2">
        <v>2.6901721265963352</v>
      </c>
      <c r="BK34" s="2">
        <v>2.7388355002826454</v>
      </c>
      <c r="BL34" s="2">
        <v>2.7012595837897044</v>
      </c>
      <c r="BM34" s="2">
        <v>2.7100890702228955</v>
      </c>
      <c r="BN34" s="2">
        <f t="shared" si="14"/>
        <v>1.7956374283413439</v>
      </c>
      <c r="BO34" s="2">
        <v>1.880530192344086</v>
      </c>
      <c r="BP34" s="7"/>
    </row>
    <row r="35" spans="1:68" ht="19" customHeight="1">
      <c r="A35" s="1">
        <v>55</v>
      </c>
      <c r="B35" s="1">
        <v>3</v>
      </c>
      <c r="C35" s="1">
        <v>54</v>
      </c>
      <c r="D35" s="1">
        <v>56</v>
      </c>
      <c r="E35" s="1">
        <v>117.343</v>
      </c>
      <c r="F35" t="s">
        <v>71</v>
      </c>
      <c r="G35" s="1" t="s">
        <v>16</v>
      </c>
      <c r="H35" s="1">
        <v>2.8740000000000001</v>
      </c>
      <c r="I35" s="1">
        <v>2.887</v>
      </c>
      <c r="J35" s="1">
        <v>0.69</v>
      </c>
      <c r="K35">
        <v>60</v>
      </c>
      <c r="L35" s="6">
        <v>51312.679195279103</v>
      </c>
      <c r="M35" s="6">
        <v>67006.668708358004</v>
      </c>
      <c r="N35" s="6">
        <v>111894.811759861</v>
      </c>
      <c r="O35" s="5">
        <v>72730.664600397096</v>
      </c>
      <c r="P35" s="3">
        <f t="shared" si="1"/>
        <v>6.964313639882298</v>
      </c>
      <c r="Q35" s="4">
        <v>9685.6370175427492</v>
      </c>
      <c r="R35" s="4">
        <v>10921.732410553799</v>
      </c>
      <c r="S35" s="4">
        <v>7772.4026317709104</v>
      </c>
      <c r="T35" s="5">
        <f t="shared" si="2"/>
        <v>9368.2470949427388</v>
      </c>
      <c r="U35" s="3">
        <f t="shared" si="3"/>
        <v>3.7197621029442067</v>
      </c>
      <c r="V35" s="4">
        <v>7804.04686291904</v>
      </c>
      <c r="W35" s="4">
        <v>7428.0851502912801</v>
      </c>
      <c r="X35" s="4">
        <v>5710.5320413627296</v>
      </c>
      <c r="Y35" s="5">
        <f t="shared" si="4"/>
        <v>6917.637043920814</v>
      </c>
      <c r="Z35" s="3">
        <f t="shared" si="5"/>
        <v>3.5324163452941906</v>
      </c>
      <c r="AA35" s="4">
        <v>1916.4230779773</v>
      </c>
      <c r="AB35" s="4">
        <v>3154.3696269382699</v>
      </c>
      <c r="AC35" s="4">
        <v>3115.9097512235599</v>
      </c>
      <c r="AD35" s="5">
        <f t="shared" si="6"/>
        <v>2660.7022788181503</v>
      </c>
      <c r="AE35" s="3">
        <f t="shared" si="15"/>
        <v>6.3188737282135161</v>
      </c>
      <c r="AF35" s="4">
        <v>497.52311646703998</v>
      </c>
      <c r="AG35" s="4">
        <v>870.87559132943898</v>
      </c>
      <c r="AH35" s="4">
        <v>770.45622041253796</v>
      </c>
      <c r="AI35" s="5">
        <f t="shared" si="7"/>
        <v>693.70120597459561</v>
      </c>
      <c r="AJ35" s="3">
        <f t="shared" si="8"/>
        <v>8.5578351378962552</v>
      </c>
      <c r="AK35" s="4">
        <v>370.49237772143999</v>
      </c>
      <c r="AL35" s="4">
        <v>512.52948690703204</v>
      </c>
      <c r="AM35" s="4">
        <v>447.69652866237698</v>
      </c>
      <c r="AN35" s="5">
        <f t="shared" si="9"/>
        <v>439.70420638109448</v>
      </c>
      <c r="AO35" s="3">
        <f t="shared" si="10"/>
        <v>5.3322366315217185</v>
      </c>
      <c r="AP35" s="3">
        <v>3054.99282318109</v>
      </c>
      <c r="AQ35" s="3">
        <v>5268.7182530808104</v>
      </c>
      <c r="AR35" s="3">
        <v>4976.0706529423296</v>
      </c>
      <c r="AS35" s="3">
        <v>4433.2605764014097</v>
      </c>
      <c r="AT35" s="2">
        <v>6.2348877374784113</v>
      </c>
      <c r="AU35" s="2">
        <v>6.0458126036484234</v>
      </c>
      <c r="AV35" s="2">
        <v>6.2813283208020048</v>
      </c>
      <c r="AW35" s="2">
        <v>6.1873428873096126</v>
      </c>
      <c r="AX35" s="2">
        <f t="shared" si="11"/>
        <v>3.8064112728685142</v>
      </c>
      <c r="AY35" s="2">
        <v>3.5288367546432062</v>
      </c>
      <c r="AZ35" s="2">
        <v>3.5866865375062096</v>
      </c>
      <c r="BA35" s="2">
        <v>3.9750198255352891</v>
      </c>
      <c r="BB35" s="2">
        <v>3.6968477058949016</v>
      </c>
      <c r="BC35" s="2">
        <f t="shared" si="12"/>
        <v>12.069284601056474</v>
      </c>
      <c r="BD35" s="2">
        <f t="shared" si="16"/>
        <v>1.6736807625165162</v>
      </c>
      <c r="BE35" s="2">
        <v>6.8177525967894237</v>
      </c>
      <c r="BF35" s="2">
        <v>6.6861531407611183</v>
      </c>
      <c r="BG35" s="2">
        <v>6.7281879194630871</v>
      </c>
      <c r="BH35" s="2">
        <v>6.7440312190045431</v>
      </c>
      <c r="BI35" s="2">
        <f t="shared" si="13"/>
        <v>1.9513470764705352</v>
      </c>
      <c r="BJ35" s="2">
        <v>3.5031538088306653</v>
      </c>
      <c r="BK35" s="2">
        <v>3.5288367546432067</v>
      </c>
      <c r="BL35" s="2">
        <v>3.6113112391930842</v>
      </c>
      <c r="BM35" s="2">
        <v>3.5477672675556522</v>
      </c>
      <c r="BN35" s="2">
        <f t="shared" si="14"/>
        <v>3.0486055652950821</v>
      </c>
      <c r="BO35" s="2">
        <v>1.9009226678082125</v>
      </c>
      <c r="BP35" s="7"/>
    </row>
    <row r="36" spans="1:68" ht="19" customHeight="1">
      <c r="A36" s="1">
        <v>56</v>
      </c>
      <c r="B36" s="1">
        <v>4</v>
      </c>
      <c r="C36" s="1">
        <v>54</v>
      </c>
      <c r="D36" s="1">
        <v>56</v>
      </c>
      <c r="E36" s="1">
        <v>121.41</v>
      </c>
      <c r="F36" t="s">
        <v>14</v>
      </c>
      <c r="G36" s="1" t="s">
        <v>16</v>
      </c>
      <c r="H36" s="1">
        <v>2.8210000000000002</v>
      </c>
      <c r="I36" s="1">
        <v>2.867</v>
      </c>
      <c r="J36" s="1">
        <v>2.46</v>
      </c>
      <c r="K36">
        <v>60</v>
      </c>
      <c r="L36" s="6">
        <v>814304.03899332997</v>
      </c>
      <c r="M36" s="6">
        <v>771819.11511129595</v>
      </c>
      <c r="N36" s="6">
        <v>714226.80658570095</v>
      </c>
      <c r="O36" s="5">
        <v>765677.85833938699</v>
      </c>
      <c r="P36" s="3">
        <f t="shared" si="1"/>
        <v>0.96787893613711418</v>
      </c>
      <c r="Q36" s="4">
        <v>914.31451947895005</v>
      </c>
      <c r="R36" s="4">
        <v>879.76423432251295</v>
      </c>
      <c r="S36" s="4">
        <v>783.96088008341701</v>
      </c>
      <c r="T36" s="5">
        <f t="shared" si="2"/>
        <v>857.53549141395354</v>
      </c>
      <c r="U36" s="3">
        <f t="shared" si="3"/>
        <v>2.2773775440240405</v>
      </c>
      <c r="V36" s="4">
        <v>897.33732203598095</v>
      </c>
      <c r="W36" s="4">
        <v>881.21493185977101</v>
      </c>
      <c r="X36" s="4">
        <v>803.79845474724004</v>
      </c>
      <c r="Y36" s="5">
        <f t="shared" si="4"/>
        <v>859.79500006021738</v>
      </c>
      <c r="Z36" s="3">
        <f t="shared" si="5"/>
        <v>1.6292477911900571</v>
      </c>
      <c r="AA36" s="4">
        <v>597.34574411601898</v>
      </c>
      <c r="AB36" s="4">
        <v>619.26143455511601</v>
      </c>
      <c r="AC36" s="4">
        <v>576.45780073633102</v>
      </c>
      <c r="AD36" s="5">
        <f t="shared" si="6"/>
        <v>597.43286499547366</v>
      </c>
      <c r="AE36" s="3">
        <f t="shared" si="15"/>
        <v>1.1204349677193519</v>
      </c>
      <c r="AF36" s="4">
        <v>161.32834741241601</v>
      </c>
      <c r="AG36" s="4">
        <v>179.647763440917</v>
      </c>
      <c r="AH36" s="4">
        <v>154.32891862181501</v>
      </c>
      <c r="AI36" s="5">
        <f t="shared" si="7"/>
        <v>164.76309357993495</v>
      </c>
      <c r="AJ36" s="3">
        <f t="shared" si="8"/>
        <v>2.9760338266526984</v>
      </c>
      <c r="AK36" s="4">
        <v>96.793786815063299</v>
      </c>
      <c r="AL36" s="4">
        <v>140.355849031297</v>
      </c>
      <c r="AM36" s="4">
        <v>90.0580017048445</v>
      </c>
      <c r="AN36" s="5">
        <f t="shared" si="9"/>
        <v>106.95475590595507</v>
      </c>
      <c r="AO36" s="3">
        <f t="shared" si="10"/>
        <v>9.4967573369287486</v>
      </c>
      <c r="AP36" s="3">
        <v>1203.7434140094799</v>
      </c>
      <c r="AQ36" s="3">
        <v>1672.6406742025999</v>
      </c>
      <c r="AR36" s="3">
        <v>1168.07841858559</v>
      </c>
      <c r="AS36" s="3">
        <v>1348.15416893256</v>
      </c>
      <c r="AT36" s="2">
        <v>5.0967036663303062</v>
      </c>
      <c r="AU36" s="2">
        <v>4.8173515981735155</v>
      </c>
      <c r="AV36" s="2">
        <v>5.045345653661875</v>
      </c>
      <c r="AW36" s="2">
        <v>4.9864669727218995</v>
      </c>
      <c r="AX36" s="2">
        <f t="shared" si="11"/>
        <v>5.6022043199115847</v>
      </c>
      <c r="AY36" s="2">
        <v>3.0445047217199117</v>
      </c>
      <c r="AZ36" s="2">
        <v>3.121652245570663</v>
      </c>
      <c r="BA36" s="2">
        <v>3.0503827850196563</v>
      </c>
      <c r="BB36" s="2">
        <v>3.0721799174367437</v>
      </c>
      <c r="BC36" s="2">
        <f t="shared" si="12"/>
        <v>2.5111655542335196</v>
      </c>
      <c r="BD36" s="2">
        <f t="shared" si="16"/>
        <v>1.6231038242325113</v>
      </c>
      <c r="BE36" s="2">
        <v>5.8055555555555554</v>
      </c>
      <c r="BF36" s="2">
        <v>5.7515576323987538</v>
      </c>
      <c r="BG36" s="2">
        <v>5.8363024544734747</v>
      </c>
      <c r="BH36" s="2">
        <v>5.7978052141425946</v>
      </c>
      <c r="BI36" s="2">
        <f t="shared" si="13"/>
        <v>1.4616707347808569</v>
      </c>
      <c r="BJ36" s="2">
        <v>3.0445047217199117</v>
      </c>
      <c r="BK36" s="2">
        <v>3.0666869054847199</v>
      </c>
      <c r="BL36" s="2">
        <v>3.048490488006617</v>
      </c>
      <c r="BM36" s="2">
        <v>3.053227371737083</v>
      </c>
      <c r="BN36" s="2">
        <f t="shared" si="14"/>
        <v>0.72651594735926917</v>
      </c>
      <c r="BO36" s="2">
        <v>1.8989104014366378</v>
      </c>
      <c r="BP36" s="7"/>
    </row>
    <row r="37" spans="1:68" ht="19" customHeight="1">
      <c r="A37" s="1">
        <v>58</v>
      </c>
      <c r="B37" s="1">
        <v>4</v>
      </c>
      <c r="C37" s="1">
        <v>29</v>
      </c>
      <c r="D37" s="1">
        <v>31</v>
      </c>
      <c r="E37" s="1">
        <v>127.20699999999999</v>
      </c>
      <c r="F37" t="s">
        <v>14</v>
      </c>
      <c r="G37" s="1" t="s">
        <v>16</v>
      </c>
      <c r="H37" s="1">
        <v>2.8359999999999999</v>
      </c>
      <c r="I37" s="1">
        <v>2.8460000000000001</v>
      </c>
      <c r="J37" s="1">
        <v>0.56000000000000005</v>
      </c>
      <c r="K37">
        <v>50</v>
      </c>
      <c r="L37" s="6">
        <v>20422.530701144999</v>
      </c>
      <c r="M37" s="6">
        <v>34001.582972115502</v>
      </c>
      <c r="N37" s="6">
        <v>33350.135185231899</v>
      </c>
      <c r="O37" s="5">
        <v>28503.756387249399</v>
      </c>
      <c r="P37" s="3">
        <f t="shared" si="1"/>
        <v>4.9695722599554637</v>
      </c>
      <c r="Q37" s="4">
        <v>19620.859521874099</v>
      </c>
      <c r="R37" s="4">
        <v>22205.045803825698</v>
      </c>
      <c r="S37" s="4">
        <v>22041.788795461402</v>
      </c>
      <c r="T37" s="5">
        <f t="shared" si="2"/>
        <v>21255.541797013608</v>
      </c>
      <c r="U37" s="3">
        <f t="shared" si="3"/>
        <v>1.2416866644794617</v>
      </c>
      <c r="V37" s="4">
        <v>8488.6880402714905</v>
      </c>
      <c r="W37" s="4">
        <v>12975.3405745377</v>
      </c>
      <c r="X37" s="4">
        <v>16656.410020253999</v>
      </c>
      <c r="Y37" s="5">
        <f t="shared" si="4"/>
        <v>12241.846065402715</v>
      </c>
      <c r="Z37" s="3">
        <f t="shared" si="5"/>
        <v>7.161247367249655</v>
      </c>
      <c r="AA37" s="4">
        <v>3657.5595271826401</v>
      </c>
      <c r="AB37" s="4">
        <v>3087.7595143060998</v>
      </c>
      <c r="AC37" s="4">
        <v>3114.7177608711199</v>
      </c>
      <c r="AD37" s="5">
        <f t="shared" si="6"/>
        <v>3276.5579770587033</v>
      </c>
      <c r="AE37" s="3">
        <f t="shared" si="15"/>
        <v>2.0921534069493775</v>
      </c>
      <c r="AF37" s="4">
        <v>523.35092971361098</v>
      </c>
      <c r="AG37" s="4">
        <v>877.54444857652402</v>
      </c>
      <c r="AH37" s="4">
        <v>626.21116850278804</v>
      </c>
      <c r="AI37" s="5">
        <f t="shared" si="7"/>
        <v>660.07655993092089</v>
      </c>
      <c r="AJ37" s="3">
        <f t="shared" si="8"/>
        <v>7.9612915345137205</v>
      </c>
      <c r="AK37" s="4">
        <v>349.06080009291202</v>
      </c>
      <c r="AL37" s="4">
        <v>783.23800848643202</v>
      </c>
      <c r="AM37" s="4">
        <v>719.76465040945698</v>
      </c>
      <c r="AN37" s="5">
        <f t="shared" si="9"/>
        <v>581.65006717212555</v>
      </c>
      <c r="AO37" s="3">
        <f t="shared" si="10"/>
        <v>12.695682230621866</v>
      </c>
      <c r="AP37" s="3">
        <v>3235.6156764392699</v>
      </c>
      <c r="AQ37" s="3">
        <v>5544.14709662922</v>
      </c>
      <c r="AR37" s="3">
        <v>4493.9629874986404</v>
      </c>
      <c r="AS37" s="3">
        <v>4424.5752535223801</v>
      </c>
      <c r="AT37" s="2">
        <v>6.231134109529969</v>
      </c>
      <c r="AU37" s="2">
        <v>5.9509449135504608</v>
      </c>
      <c r="AV37" s="2">
        <v>6.2415397631133676</v>
      </c>
      <c r="AW37" s="2">
        <v>6.1412062620645997</v>
      </c>
      <c r="AX37" s="2">
        <f t="shared" si="11"/>
        <v>4.7318855150325501</v>
      </c>
      <c r="AY37" s="2">
        <v>3.5468826705940102</v>
      </c>
      <c r="AZ37" s="2">
        <v>3.5679012345679006</v>
      </c>
      <c r="BA37" s="2">
        <v>3.4981033665244197</v>
      </c>
      <c r="BB37" s="2">
        <v>3.5376290905621102</v>
      </c>
      <c r="BC37" s="2">
        <f t="shared" si="12"/>
        <v>1.9730126097643119</v>
      </c>
      <c r="BD37" s="2">
        <f t="shared" si="16"/>
        <v>1.7359666897947166</v>
      </c>
      <c r="BE37" s="2">
        <v>6.6620562471184881</v>
      </c>
      <c r="BF37" s="2">
        <v>6.5690190856635589</v>
      </c>
      <c r="BG37" s="2">
        <v>6.6553901668921975</v>
      </c>
      <c r="BH37" s="2">
        <v>6.6288218332247482</v>
      </c>
      <c r="BI37" s="2">
        <f t="shared" si="13"/>
        <v>1.4035248464306529</v>
      </c>
      <c r="BJ37" s="2">
        <v>3.4677225821934243</v>
      </c>
      <c r="BK37" s="2">
        <v>3.4903381642512077</v>
      </c>
      <c r="BL37" s="2">
        <v>3.4906553110953404</v>
      </c>
      <c r="BM37" s="2">
        <v>3.482905352513324</v>
      </c>
      <c r="BN37" s="2">
        <f t="shared" si="14"/>
        <v>0.65843675267740076</v>
      </c>
      <c r="BO37" s="2">
        <v>1.9032448953691139</v>
      </c>
      <c r="BP37" s="7"/>
    </row>
    <row r="38" spans="1:68" ht="19" customHeight="1">
      <c r="A38" s="1">
        <v>59</v>
      </c>
      <c r="B38" s="1">
        <v>3</v>
      </c>
      <c r="C38" s="1">
        <v>56</v>
      </c>
      <c r="D38" s="1">
        <v>58</v>
      </c>
      <c r="E38" s="1">
        <v>130.14699999999999</v>
      </c>
      <c r="F38" t="s">
        <v>14</v>
      </c>
      <c r="G38" s="1" t="s">
        <v>17</v>
      </c>
      <c r="H38" s="1">
        <v>2.8559999999999999</v>
      </c>
      <c r="I38" s="1">
        <v>2.87</v>
      </c>
      <c r="J38" s="1">
        <v>0.75</v>
      </c>
      <c r="K38">
        <v>60</v>
      </c>
      <c r="L38" s="6">
        <v>60518.394779102397</v>
      </c>
      <c r="M38" s="6">
        <v>71319.390652580303</v>
      </c>
      <c r="N38" s="6">
        <v>50054.081240725303</v>
      </c>
      <c r="O38" s="5">
        <v>60003.719573476301</v>
      </c>
      <c r="P38" s="3">
        <f t="shared" si="1"/>
        <v>3.2181330251343643</v>
      </c>
      <c r="Q38" s="4">
        <v>60979.960760169401</v>
      </c>
      <c r="R38" s="4">
        <v>45606.722856076703</v>
      </c>
      <c r="S38" s="4">
        <v>60510.817495712399</v>
      </c>
      <c r="T38" s="5">
        <f t="shared" si="2"/>
        <v>55209.821424070717</v>
      </c>
      <c r="U38" s="3">
        <f t="shared" si="3"/>
        <v>2.6604352456483165</v>
      </c>
      <c r="V38" s="4">
        <v>23524.397789059502</v>
      </c>
      <c r="W38" s="4">
        <v>29792.345933943801</v>
      </c>
      <c r="X38" s="4">
        <v>40068.548897906701</v>
      </c>
      <c r="Y38" s="5">
        <f t="shared" si="4"/>
        <v>30395.475637425458</v>
      </c>
      <c r="Z38" s="3">
        <f t="shared" si="5"/>
        <v>5.1593789268793975</v>
      </c>
      <c r="AA38" s="4">
        <v>2318.1978417611399</v>
      </c>
      <c r="AB38" s="4">
        <v>4216.3968943681703</v>
      </c>
      <c r="AC38" s="4">
        <v>3602.3053996871899</v>
      </c>
      <c r="AD38" s="5">
        <f t="shared" si="6"/>
        <v>3277.6117183849196</v>
      </c>
      <c r="AE38" s="3">
        <f t="shared" si="15"/>
        <v>7.3897521897517748</v>
      </c>
      <c r="AF38" s="4">
        <v>941.95334883108103</v>
      </c>
      <c r="AG38" s="4">
        <v>774.49340974104098</v>
      </c>
      <c r="AH38" s="4">
        <v>1296.7197859877001</v>
      </c>
      <c r="AI38" s="5">
        <f t="shared" si="7"/>
        <v>981.66751466248195</v>
      </c>
      <c r="AJ38" s="3">
        <f t="shared" si="8"/>
        <v>7.4809850499803918</v>
      </c>
      <c r="AK38" s="4">
        <v>256.63764625559298</v>
      </c>
      <c r="AL38" s="4">
        <v>474.32222851052001</v>
      </c>
      <c r="AM38" s="4">
        <v>694.41444992196796</v>
      </c>
      <c r="AN38" s="5">
        <f t="shared" si="9"/>
        <v>438.87165283732986</v>
      </c>
      <c r="AO38" s="3">
        <f t="shared" si="10"/>
        <v>16.360452854860551</v>
      </c>
      <c r="AP38" s="3">
        <v>2762.2460087433701</v>
      </c>
      <c r="AQ38" s="3">
        <v>4095.5208405744402</v>
      </c>
      <c r="AR38" s="3">
        <v>5409.0343748372998</v>
      </c>
      <c r="AS38" s="3">
        <v>4088.9337413850399</v>
      </c>
      <c r="AT38" s="2">
        <v>6.1603773584905657</v>
      </c>
      <c r="AU38" s="2">
        <v>6.1702127659574462</v>
      </c>
      <c r="AV38" s="2">
        <v>6.1510416666666661</v>
      </c>
      <c r="AW38" s="2">
        <v>6.1605439303715599</v>
      </c>
      <c r="AX38" s="2">
        <f t="shared" si="11"/>
        <v>0.31119166598693221</v>
      </c>
      <c r="AY38" s="2">
        <v>3.4440928270042197</v>
      </c>
      <c r="AZ38" s="2">
        <v>3.4660297239915074</v>
      </c>
      <c r="BA38" s="2">
        <v>3.4315434681543469</v>
      </c>
      <c r="BB38" s="2">
        <v>3.4472220063833579</v>
      </c>
      <c r="BC38" s="2">
        <f t="shared" si="12"/>
        <v>1.0004071618625379</v>
      </c>
      <c r="BD38" s="2">
        <f t="shared" si="16"/>
        <v>1.7871039111968525</v>
      </c>
      <c r="BE38" s="2">
        <v>6.4187418086500658</v>
      </c>
      <c r="BF38" s="2">
        <v>6.4783180026281206</v>
      </c>
      <c r="BG38" s="2">
        <v>6.4662724485326324</v>
      </c>
      <c r="BH38" s="2">
        <v>6.4544440866036057</v>
      </c>
      <c r="BI38" s="2">
        <f t="shared" si="13"/>
        <v>0.92302595202129034</v>
      </c>
      <c r="BJ38" s="2">
        <v>3.429621848739496</v>
      </c>
      <c r="BK38" s="2">
        <v>3.429621848739496</v>
      </c>
      <c r="BL38" s="2">
        <v>3.3820160366552123</v>
      </c>
      <c r="BM38" s="2">
        <v>3.4137532447114012</v>
      </c>
      <c r="BN38" s="2">
        <f t="shared" si="14"/>
        <v>1.3945299695587199</v>
      </c>
      <c r="BO38" s="2">
        <v>1.890717818167688</v>
      </c>
      <c r="BP38" s="7"/>
    </row>
    <row r="39" spans="1:68" ht="19" customHeight="1">
      <c r="A39" s="1">
        <v>63</v>
      </c>
      <c r="B39" s="1">
        <v>4</v>
      </c>
      <c r="C39" s="1">
        <v>65</v>
      </c>
      <c r="D39" s="1">
        <v>67</v>
      </c>
      <c r="E39" s="1">
        <v>139.71</v>
      </c>
      <c r="F39" t="s">
        <v>12</v>
      </c>
      <c r="G39" s="1" t="s">
        <v>17</v>
      </c>
      <c r="H39" s="1">
        <v>2.8610000000000002</v>
      </c>
      <c r="I39" s="1">
        <v>2.8849999999999998</v>
      </c>
      <c r="J39" s="1">
        <v>1.28</v>
      </c>
      <c r="K39">
        <v>50</v>
      </c>
      <c r="L39" s="6">
        <v>103738.008256348</v>
      </c>
      <c r="M39" s="6">
        <v>56400.694639319503</v>
      </c>
      <c r="N39" s="6">
        <v>91272.228807547595</v>
      </c>
      <c r="O39" s="5">
        <v>81131.032819408807</v>
      </c>
      <c r="P39" s="3">
        <f t="shared" si="1"/>
        <v>5.3909833194000933</v>
      </c>
      <c r="Q39" s="4">
        <v>3944.5185888947099</v>
      </c>
      <c r="R39" s="4">
        <v>4352.11683218295</v>
      </c>
      <c r="S39" s="4">
        <v>3936.1983266552902</v>
      </c>
      <c r="T39" s="5">
        <f t="shared" si="2"/>
        <v>4073.0884539866679</v>
      </c>
      <c r="U39" s="3">
        <f t="shared" si="3"/>
        <v>1.2084347198110075</v>
      </c>
      <c r="V39" s="4">
        <v>3870.6491674987001</v>
      </c>
      <c r="W39" s="4">
        <v>4338.6785714082598</v>
      </c>
      <c r="X39" s="4">
        <v>3946.63493579639</v>
      </c>
      <c r="Y39" s="5">
        <f t="shared" si="4"/>
        <v>4046.9025558717158</v>
      </c>
      <c r="Z39" s="3">
        <f t="shared" si="5"/>
        <v>1.3743271667093471</v>
      </c>
      <c r="AA39" s="4">
        <v>1296.6096962951499</v>
      </c>
      <c r="AB39" s="4">
        <v>1550.5301587116301</v>
      </c>
      <c r="AC39" s="4">
        <v>1651.6147478652499</v>
      </c>
      <c r="AD39" s="5">
        <f t="shared" si="6"/>
        <v>1491.8760604272302</v>
      </c>
      <c r="AE39" s="3">
        <f t="shared" si="15"/>
        <v>3.3115418221727797</v>
      </c>
      <c r="AF39" s="4">
        <v>460.03531080698099</v>
      </c>
      <c r="AG39" s="4">
        <v>494.75129564824101</v>
      </c>
      <c r="AH39" s="4">
        <v>596.47434569164</v>
      </c>
      <c r="AI39" s="5">
        <f t="shared" si="7"/>
        <v>513.95286641153075</v>
      </c>
      <c r="AJ39" s="3">
        <f t="shared" si="8"/>
        <v>4.1609661831938825</v>
      </c>
      <c r="AK39" s="4">
        <v>160.24074883549301</v>
      </c>
      <c r="AL39" s="4">
        <v>324.27261834215398</v>
      </c>
      <c r="AM39" s="4">
        <v>361.50474331028499</v>
      </c>
      <c r="AN39" s="5">
        <f t="shared" si="9"/>
        <v>265.82699469519252</v>
      </c>
      <c r="AO39" s="3">
        <f t="shared" si="10"/>
        <v>14.573173640728301</v>
      </c>
      <c r="AP39" s="3">
        <v>2121.06526010379</v>
      </c>
      <c r="AQ39" s="3">
        <v>3287.5401157032002</v>
      </c>
      <c r="AR39" s="3">
        <v>4063.0252226873399</v>
      </c>
      <c r="AS39" s="3">
        <v>3157.2101994981099</v>
      </c>
      <c r="AT39" s="2">
        <v>5.586828550404709</v>
      </c>
      <c r="AU39" s="2">
        <v>5.2732974910394264</v>
      </c>
      <c r="AV39" s="2">
        <v>5.5659486016628872</v>
      </c>
      <c r="AW39" s="2">
        <v>5.4753582143690069</v>
      </c>
      <c r="AX39" s="2">
        <f t="shared" si="11"/>
        <v>5.7262200405898875</v>
      </c>
      <c r="AY39" s="2">
        <v>3.3278544817006357</v>
      </c>
      <c r="AZ39" s="2">
        <v>3.3721963135687316</v>
      </c>
      <c r="BA39" s="2">
        <v>3.3013898229096612</v>
      </c>
      <c r="BB39" s="2">
        <v>3.3338135393930095</v>
      </c>
      <c r="BC39" s="2">
        <f t="shared" si="12"/>
        <v>2.12388874849798</v>
      </c>
      <c r="BD39" s="2">
        <f t="shared" si="16"/>
        <v>1.6423708613787411</v>
      </c>
      <c r="BE39" s="2">
        <v>6.2106339468302654</v>
      </c>
      <c r="BF39" s="2">
        <v>6.176532325776658</v>
      </c>
      <c r="BG39" s="2">
        <v>6.2537154989384289</v>
      </c>
      <c r="BH39" s="2">
        <v>6.2136272571817841</v>
      </c>
      <c r="BI39" s="2">
        <f t="shared" si="13"/>
        <v>1.2421596913873727</v>
      </c>
      <c r="BJ39" s="2">
        <v>3.2953559027777781</v>
      </c>
      <c r="BK39" s="2">
        <v>3.3278544817006357</v>
      </c>
      <c r="BL39" s="2">
        <v>3.2925329756315675</v>
      </c>
      <c r="BM39" s="2">
        <v>3.3052477867033274</v>
      </c>
      <c r="BN39" s="2">
        <f t="shared" si="14"/>
        <v>1.0686492616729957</v>
      </c>
      <c r="BO39" s="2">
        <v>1.8799278172663993</v>
      </c>
      <c r="BP39" s="7"/>
    </row>
    <row r="40" spans="1:68" ht="19" customHeight="1">
      <c r="A40" s="1">
        <v>64</v>
      </c>
      <c r="B40" s="1">
        <v>3</v>
      </c>
      <c r="C40" s="1">
        <v>6</v>
      </c>
      <c r="D40" s="1">
        <v>8</v>
      </c>
      <c r="E40" s="1">
        <v>141.477</v>
      </c>
      <c r="F40" t="s">
        <v>12</v>
      </c>
      <c r="G40" s="1" t="s">
        <v>17</v>
      </c>
      <c r="H40" s="1">
        <v>2.8959999999999999</v>
      </c>
      <c r="I40" s="1">
        <v>2.9009999999999998</v>
      </c>
      <c r="J40" s="1">
        <v>0.3</v>
      </c>
      <c r="K40">
        <v>40</v>
      </c>
      <c r="L40" s="6">
        <v>47933.400329728902</v>
      </c>
      <c r="M40" s="6">
        <v>40590.6293501701</v>
      </c>
      <c r="N40" s="6">
        <v>35354.950014263297</v>
      </c>
      <c r="O40" s="5">
        <v>40973.659148451698</v>
      </c>
      <c r="P40" s="3">
        <f t="shared" si="1"/>
        <v>2.865861780789313</v>
      </c>
      <c r="Q40" s="4">
        <v>182453.097930107</v>
      </c>
      <c r="R40" s="4">
        <v>756062.72130421305</v>
      </c>
      <c r="S40" s="4">
        <v>1295571.23818743</v>
      </c>
      <c r="T40" s="5">
        <f t="shared" si="2"/>
        <v>563278.86341209465</v>
      </c>
      <c r="U40" s="3">
        <f t="shared" si="3"/>
        <v>14.803529728691672</v>
      </c>
      <c r="V40" s="4">
        <v>90057.870942150897</v>
      </c>
      <c r="W40" s="4">
        <v>100094.201282665</v>
      </c>
      <c r="X40" s="4">
        <v>62318.997383116402</v>
      </c>
      <c r="Y40" s="5">
        <f t="shared" si="4"/>
        <v>82511.98159592491</v>
      </c>
      <c r="Z40" s="3">
        <f t="shared" si="5"/>
        <v>4.1856554160154902</v>
      </c>
      <c r="AA40" s="4">
        <v>3354.0851085885201</v>
      </c>
      <c r="AB40" s="4">
        <v>5833.06619598614</v>
      </c>
      <c r="AC40" s="4">
        <v>3826.8906076697899</v>
      </c>
      <c r="AD40" s="5">
        <f t="shared" si="6"/>
        <v>4214.7550901647501</v>
      </c>
      <c r="AE40" s="3">
        <f t="shared" si="15"/>
        <v>6.630011591062603</v>
      </c>
      <c r="AF40" s="4">
        <v>1481.7833820594899</v>
      </c>
      <c r="AG40" s="4">
        <v>2361.0131081035202</v>
      </c>
      <c r="AH40" s="4">
        <v>1758.1056218501999</v>
      </c>
      <c r="AI40" s="5">
        <f t="shared" si="7"/>
        <v>1832.2132814247886</v>
      </c>
      <c r="AJ40" s="3">
        <f t="shared" si="8"/>
        <v>6.2002808673975052</v>
      </c>
      <c r="AK40" s="4">
        <v>1046.4860419310701</v>
      </c>
      <c r="AL40" s="4">
        <v>1527.33310934516</v>
      </c>
      <c r="AM40" s="4">
        <v>1063.4036953950399</v>
      </c>
      <c r="AN40" s="5">
        <f t="shared" si="9"/>
        <v>1193.4066601876045</v>
      </c>
      <c r="AO40" s="3">
        <f t="shared" si="10"/>
        <v>5.3367440968938924</v>
      </c>
      <c r="AP40" s="3">
        <v>6042.7801585594398</v>
      </c>
      <c r="AQ40" s="3">
        <v>9444.5737535685803</v>
      </c>
      <c r="AR40" s="3">
        <v>7713.3721392663201</v>
      </c>
      <c r="AS40" s="3">
        <v>7733.5753504647801</v>
      </c>
      <c r="AT40" s="2">
        <v>6.5315315315315319</v>
      </c>
      <c r="AU40" s="2">
        <v>6.453739731949848</v>
      </c>
      <c r="AV40" s="2">
        <v>6.5098039215686283</v>
      </c>
      <c r="AW40" s="2">
        <v>6.4983583950166697</v>
      </c>
      <c r="AX40" s="2">
        <f t="shared" si="11"/>
        <v>1.1970992495787756</v>
      </c>
      <c r="AY40" s="2">
        <v>3.664259927797834</v>
      </c>
      <c r="AZ40" s="2">
        <v>3.6802030456852792</v>
      </c>
      <c r="BA40" s="2">
        <v>3.6034732272069463</v>
      </c>
      <c r="BB40" s="2">
        <v>3.6493120668966861</v>
      </c>
      <c r="BC40" s="2">
        <f t="shared" si="12"/>
        <v>2.1025830916012258</v>
      </c>
      <c r="BD40" s="2">
        <f t="shared" si="16"/>
        <v>1.7807077816019075</v>
      </c>
      <c r="BE40" s="2">
        <v>6.7576564580559255</v>
      </c>
      <c r="BF40" s="2">
        <v>6.7698412698412698</v>
      </c>
      <c r="BG40" s="2">
        <v>6.7115902964959577</v>
      </c>
      <c r="BH40" s="2">
        <v>6.7463626747977186</v>
      </c>
      <c r="BI40" s="2">
        <f t="shared" si="13"/>
        <v>0.86344266018960547</v>
      </c>
      <c r="BJ40" s="2">
        <v>3.5865724381625448</v>
      </c>
      <c r="BK40" s="2">
        <v>3.594192634560907</v>
      </c>
      <c r="BL40" s="2">
        <v>3.5853131749460045</v>
      </c>
      <c r="BM40" s="2">
        <v>3.5886927492231515</v>
      </c>
      <c r="BN40" s="2">
        <f t="shared" si="14"/>
        <v>0.24742880584649068</v>
      </c>
      <c r="BO40" s="2">
        <v>1.8798941971998331</v>
      </c>
      <c r="BP40" s="7"/>
    </row>
    <row r="41" spans="1:68" ht="19" customHeight="1">
      <c r="A41" s="1">
        <v>66</v>
      </c>
      <c r="B41" s="1">
        <v>2</v>
      </c>
      <c r="C41" s="1">
        <v>25</v>
      </c>
      <c r="D41" s="1">
        <v>27</v>
      </c>
      <c r="E41" s="1">
        <v>146.965</v>
      </c>
      <c r="F41" t="s">
        <v>74</v>
      </c>
      <c r="G41" s="1" t="s">
        <v>17</v>
      </c>
      <c r="H41" s="1">
        <v>2.8530000000000002</v>
      </c>
      <c r="I41" s="1">
        <v>2.8820000000000001</v>
      </c>
      <c r="J41" s="1">
        <v>1.51</v>
      </c>
      <c r="K41">
        <v>60</v>
      </c>
      <c r="L41" s="6">
        <v>466198.62065942102</v>
      </c>
      <c r="M41" s="6">
        <v>556361.33725752495</v>
      </c>
      <c r="N41" s="6">
        <v>496387.77485940402</v>
      </c>
      <c r="O41" s="5">
        <v>504951.50142688199</v>
      </c>
      <c r="P41" s="3">
        <f t="shared" si="1"/>
        <v>1.3463544916446475</v>
      </c>
      <c r="Q41" s="4">
        <v>3768.3917203926399</v>
      </c>
      <c r="R41" s="4">
        <v>3774.3698274583699</v>
      </c>
      <c r="S41" s="4">
        <v>3349.4041880999798</v>
      </c>
      <c r="T41" s="5">
        <f t="shared" si="2"/>
        <v>3625.12247573686</v>
      </c>
      <c r="U41" s="3">
        <f t="shared" si="3"/>
        <v>1.4574933873420557</v>
      </c>
      <c r="V41" s="4">
        <v>3465.2655073042501</v>
      </c>
      <c r="W41" s="4">
        <v>3650.08427036582</v>
      </c>
      <c r="X41" s="4">
        <v>3227.4712099886901</v>
      </c>
      <c r="Y41" s="5">
        <f t="shared" si="4"/>
        <v>3443.2397337620764</v>
      </c>
      <c r="Z41" s="3">
        <f t="shared" si="5"/>
        <v>1.5109134568126599</v>
      </c>
      <c r="AA41" s="4">
        <v>1441.03240958633</v>
      </c>
      <c r="AB41" s="4">
        <v>1596.16518531774</v>
      </c>
      <c r="AC41" s="4">
        <v>1379.3161542109499</v>
      </c>
      <c r="AD41" s="5">
        <f t="shared" si="6"/>
        <v>1469.3946976094767</v>
      </c>
      <c r="AE41" s="3">
        <f t="shared" si="15"/>
        <v>2.0022494130914179</v>
      </c>
      <c r="AF41" s="4">
        <v>499.57730758458598</v>
      </c>
      <c r="AG41" s="4">
        <v>691.61734655061696</v>
      </c>
      <c r="AH41" s="4">
        <v>488.11943945233401</v>
      </c>
      <c r="AI41" s="5">
        <f t="shared" si="7"/>
        <v>552.49908285460754</v>
      </c>
      <c r="AJ41" s="3">
        <f t="shared" si="8"/>
        <v>5.5186533825202151</v>
      </c>
      <c r="AK41" s="4">
        <v>285.97465122016501</v>
      </c>
      <c r="AL41" s="4">
        <v>399.90044080686499</v>
      </c>
      <c r="AM41" s="4">
        <v>382.60413378455797</v>
      </c>
      <c r="AN41" s="5">
        <f t="shared" si="9"/>
        <v>352.37873590419645</v>
      </c>
      <c r="AO41" s="3">
        <f t="shared" si="10"/>
        <v>5.7174632764477007</v>
      </c>
      <c r="AP41" s="3">
        <v>3198.9866222094402</v>
      </c>
      <c r="AQ41" s="3">
        <v>4807.35450311767</v>
      </c>
      <c r="AR41" s="3">
        <v>3909.2901603611099</v>
      </c>
      <c r="AS41" s="3">
        <v>3971.8770952294099</v>
      </c>
      <c r="AT41" s="2">
        <v>5.554327808471454</v>
      </c>
      <c r="AU41" s="2">
        <v>5.4152975538517705</v>
      </c>
      <c r="AV41" s="2">
        <v>5.4549649317091173</v>
      </c>
      <c r="AW41" s="2">
        <v>5.4748634313441142</v>
      </c>
      <c r="AX41" s="2">
        <f t="shared" si="11"/>
        <v>2.5394287248102319</v>
      </c>
      <c r="AY41" s="2">
        <v>3.333333333333333</v>
      </c>
      <c r="AZ41" s="2">
        <v>3.3005033924272271</v>
      </c>
      <c r="BA41" s="2">
        <v>3.2992855548113416</v>
      </c>
      <c r="BB41" s="2">
        <v>3.3110407601906338</v>
      </c>
      <c r="BC41" s="2">
        <f t="shared" si="12"/>
        <v>1.0283104615127472</v>
      </c>
      <c r="BD41" s="2">
        <f t="shared" si="16"/>
        <v>1.6535173765208793</v>
      </c>
      <c r="BE41" s="2">
        <v>6.2057613168724268</v>
      </c>
      <c r="BF41" s="2">
        <v>6.1724927174365378</v>
      </c>
      <c r="BG41" s="2">
        <v>6.1804684232538687</v>
      </c>
      <c r="BH41" s="2">
        <v>6.1862408191876108</v>
      </c>
      <c r="BI41" s="2">
        <f t="shared" si="13"/>
        <v>0.53778377545053113</v>
      </c>
      <c r="BJ41" s="2">
        <v>3.3421985815602837</v>
      </c>
      <c r="BK41" s="2">
        <v>3.3070175438596494</v>
      </c>
      <c r="BL41" s="2">
        <v>3.3215329287480335</v>
      </c>
      <c r="BM41" s="2">
        <v>3.3235830180559893</v>
      </c>
      <c r="BN41" s="2">
        <f t="shared" si="14"/>
        <v>1.0585274238527125</v>
      </c>
      <c r="BO41" s="2">
        <v>1.8613167733676863</v>
      </c>
      <c r="BP41" s="7"/>
    </row>
    <row r="42" spans="1:68" ht="19" customHeight="1">
      <c r="A42" s="1">
        <v>67</v>
      </c>
      <c r="B42" s="1">
        <v>2</v>
      </c>
      <c r="C42" s="1">
        <v>70</v>
      </c>
      <c r="D42" s="1">
        <v>72</v>
      </c>
      <c r="E42" s="1">
        <v>150.60499999999999</v>
      </c>
      <c r="F42" t="s">
        <v>14</v>
      </c>
      <c r="G42" s="1" t="s">
        <v>17</v>
      </c>
      <c r="H42" s="1">
        <v>2.8380000000000001</v>
      </c>
      <c r="I42" s="1">
        <v>2.863</v>
      </c>
      <c r="J42" s="1">
        <v>1.36</v>
      </c>
      <c r="K42">
        <v>45</v>
      </c>
      <c r="L42" s="6">
        <v>350630.92767582298</v>
      </c>
      <c r="M42" s="6">
        <v>90052.721623991907</v>
      </c>
      <c r="N42" s="6">
        <v>267820.434345491</v>
      </c>
      <c r="O42" s="5">
        <v>203734.037171909</v>
      </c>
      <c r="P42" s="3">
        <f t="shared" si="1"/>
        <v>11.1197270054291</v>
      </c>
      <c r="Q42" s="4">
        <v>23350.556720161301</v>
      </c>
      <c r="R42" s="4">
        <v>31485.865848073801</v>
      </c>
      <c r="S42" s="4">
        <v>28085.3624968041</v>
      </c>
      <c r="T42" s="5">
        <f t="shared" si="2"/>
        <v>27434.537172112749</v>
      </c>
      <c r="U42" s="3">
        <f t="shared" si="3"/>
        <v>2.9249593403738188</v>
      </c>
      <c r="V42" s="4">
        <v>16138.3343532853</v>
      </c>
      <c r="W42" s="4">
        <v>16920.245780762601</v>
      </c>
      <c r="X42" s="4">
        <v>14539.7723932225</v>
      </c>
      <c r="Y42" s="5">
        <f t="shared" si="4"/>
        <v>15834.620576268888</v>
      </c>
      <c r="Z42" s="3">
        <f t="shared" si="5"/>
        <v>1.5679812128706672</v>
      </c>
      <c r="AA42" s="4">
        <v>1531.9368275358199</v>
      </c>
      <c r="AB42" s="4">
        <v>2534.08720081008</v>
      </c>
      <c r="AC42" s="4">
        <v>2450.5761371450799</v>
      </c>
      <c r="AD42" s="5">
        <f t="shared" si="6"/>
        <v>2118.8987466207491</v>
      </c>
      <c r="AE42" s="3">
        <f t="shared" si="15"/>
        <v>6.5716613488383508</v>
      </c>
      <c r="AF42" s="4">
        <v>1328.7208869134299</v>
      </c>
      <c r="AG42" s="4">
        <v>880.14647561036304</v>
      </c>
      <c r="AH42" s="4">
        <v>947.67281316912795</v>
      </c>
      <c r="AI42" s="5">
        <f t="shared" si="7"/>
        <v>1034.8618554397417</v>
      </c>
      <c r="AJ42" s="3">
        <f t="shared" si="8"/>
        <v>5.9331935781424443</v>
      </c>
      <c r="AK42" s="4">
        <v>710.36661481671797</v>
      </c>
      <c r="AL42" s="4">
        <v>1021.17391539388</v>
      </c>
      <c r="AM42" s="4">
        <v>338.22513485702598</v>
      </c>
      <c r="AN42" s="5">
        <f t="shared" si="9"/>
        <v>626.03129609191501</v>
      </c>
      <c r="AO42" s="3">
        <f t="shared" si="10"/>
        <v>17.159926799772503</v>
      </c>
      <c r="AP42" s="3">
        <v>5242.47059645223</v>
      </c>
      <c r="AQ42" s="3">
        <v>5528.9069124628104</v>
      </c>
      <c r="AR42" s="3">
        <v>3459.6158341198902</v>
      </c>
      <c r="AS42" s="3">
        <v>4743.6644476783104</v>
      </c>
      <c r="AT42" s="2">
        <v>5.8283847980997612</v>
      </c>
      <c r="AU42" s="2">
        <v>5.7403100775193794</v>
      </c>
      <c r="AV42" s="2">
        <v>5.8669833729216148</v>
      </c>
      <c r="AW42" s="2">
        <v>5.8118927495135848</v>
      </c>
      <c r="AX42" s="2">
        <f t="shared" si="11"/>
        <v>2.1795532171999739</v>
      </c>
      <c r="AY42" s="2">
        <v>3.3985457063711912</v>
      </c>
      <c r="AZ42" s="2">
        <v>3.4462780898876404</v>
      </c>
      <c r="BA42" s="2">
        <v>3.3998623537508603</v>
      </c>
      <c r="BB42" s="2">
        <v>3.4148953833365638</v>
      </c>
      <c r="BC42" s="2">
        <f t="shared" si="12"/>
        <v>1.3977700092765846</v>
      </c>
      <c r="BD42" s="2">
        <f t="shared" si="16"/>
        <v>1.7019240993072551</v>
      </c>
      <c r="BE42" s="2">
        <v>6.1729559748427665</v>
      </c>
      <c r="BF42" s="2">
        <v>6.0276760276760273</v>
      </c>
      <c r="BG42" s="2">
        <v>6.2216624685138537</v>
      </c>
      <c r="BH42" s="2">
        <v>6.1407648236775501</v>
      </c>
      <c r="BI42" s="2">
        <f t="shared" si="13"/>
        <v>3.1589947898648369</v>
      </c>
      <c r="BJ42" s="2">
        <v>3.3181203515889117</v>
      </c>
      <c r="BK42" s="2">
        <v>3.363605209047293</v>
      </c>
      <c r="BL42" s="2">
        <v>3.360544217687075</v>
      </c>
      <c r="BM42" s="2">
        <v>3.3474232594410931</v>
      </c>
      <c r="BN42" s="2">
        <f t="shared" si="14"/>
        <v>1.3588020974071773</v>
      </c>
      <c r="BO42" s="2">
        <v>1.8344751612626515</v>
      </c>
      <c r="BP42" s="7"/>
    </row>
    <row r="43" spans="1:68" ht="19" customHeight="1">
      <c r="A43" s="1">
        <v>68</v>
      </c>
      <c r="B43" s="1">
        <v>3</v>
      </c>
      <c r="C43" s="1">
        <v>67</v>
      </c>
      <c r="D43" s="1">
        <v>69</v>
      </c>
      <c r="E43" s="1">
        <v>154.28700000000001</v>
      </c>
      <c r="F43" t="s">
        <v>14</v>
      </c>
      <c r="G43" s="1" t="s">
        <v>17</v>
      </c>
      <c r="H43" s="1">
        <v>2.702</v>
      </c>
      <c r="I43" s="1">
        <v>2.77</v>
      </c>
      <c r="J43" s="1">
        <v>3.84</v>
      </c>
      <c r="K43">
        <v>65</v>
      </c>
      <c r="L43" s="6">
        <v>24696.269279497501</v>
      </c>
      <c r="M43" s="6">
        <v>34155.313983651402</v>
      </c>
      <c r="N43" s="6">
        <v>118402.67736352699</v>
      </c>
      <c r="O43" s="5">
        <v>46396.339637889403</v>
      </c>
      <c r="P43" s="3">
        <f t="shared" si="1"/>
        <v>14.587646974052479</v>
      </c>
      <c r="Q43" s="4">
        <v>563.77745382908904</v>
      </c>
      <c r="R43" s="4">
        <v>550.38480797292698</v>
      </c>
      <c r="S43" s="4">
        <v>475.67769549722499</v>
      </c>
      <c r="T43" s="5">
        <f t="shared" si="2"/>
        <v>528.48051127390363</v>
      </c>
      <c r="U43" s="3">
        <f t="shared" si="3"/>
        <v>2.7100305095786408</v>
      </c>
      <c r="V43" s="4">
        <v>556.92420875232597</v>
      </c>
      <c r="W43" s="4">
        <v>554.41604768020102</v>
      </c>
      <c r="X43" s="4">
        <v>483.09680868490699</v>
      </c>
      <c r="Y43" s="5">
        <f t="shared" si="4"/>
        <v>530.34118238038013</v>
      </c>
      <c r="Z43" s="3">
        <f t="shared" si="5"/>
        <v>2.2668626599054491</v>
      </c>
      <c r="AA43" s="4">
        <v>332.85372559736697</v>
      </c>
      <c r="AB43" s="4">
        <v>344.263646745975</v>
      </c>
      <c r="AC43" s="4">
        <v>292.08031393590602</v>
      </c>
      <c r="AD43" s="5">
        <f t="shared" si="6"/>
        <v>322.26684299861193</v>
      </c>
      <c r="AE43" s="3">
        <f t="shared" si="15"/>
        <v>2.8462017953649172</v>
      </c>
      <c r="AF43" s="4">
        <v>152.17670264487401</v>
      </c>
      <c r="AG43" s="4">
        <v>150.96110019697801</v>
      </c>
      <c r="AH43" s="4">
        <v>130.893722988847</v>
      </c>
      <c r="AI43" s="5">
        <f t="shared" si="7"/>
        <v>144.33689134424117</v>
      </c>
      <c r="AJ43" s="3">
        <f t="shared" si="8"/>
        <v>3.0300099808523919</v>
      </c>
      <c r="AK43" s="4">
        <v>90.134411401120502</v>
      </c>
      <c r="AL43" s="4">
        <v>107.598097888255</v>
      </c>
      <c r="AM43" s="4">
        <v>78.182313311569203</v>
      </c>
      <c r="AN43" s="5">
        <f t="shared" si="9"/>
        <v>91.187346708727603</v>
      </c>
      <c r="AO43" s="3">
        <f t="shared" si="10"/>
        <v>7.0765666853072107</v>
      </c>
      <c r="AP43" s="3">
        <v>1267.9315074266899</v>
      </c>
      <c r="AQ43" s="3">
        <v>1468.1054777521999</v>
      </c>
      <c r="AR43" s="3">
        <v>1103.6722325876401</v>
      </c>
      <c r="AS43" s="3">
        <v>1279.9030725888399</v>
      </c>
      <c r="AT43" s="2">
        <v>4.9327689243027892</v>
      </c>
      <c r="AU43" s="2">
        <v>4.7997730220492869</v>
      </c>
      <c r="AV43" s="2">
        <v>5.0955578512396693</v>
      </c>
      <c r="AW43" s="2">
        <v>4.9426999325305809</v>
      </c>
      <c r="AX43" s="2">
        <f t="shared" si="11"/>
        <v>5.9842764729386566</v>
      </c>
      <c r="AY43" s="2">
        <v>3.0495689655172415</v>
      </c>
      <c r="AZ43" s="2">
        <v>3.0856697819314647</v>
      </c>
      <c r="BA43" s="2">
        <v>3.1238125395820142</v>
      </c>
      <c r="BB43" s="2">
        <v>3.0863504290102401</v>
      </c>
      <c r="BC43" s="2">
        <f t="shared" si="12"/>
        <v>2.405545830665178</v>
      </c>
      <c r="BD43" s="2">
        <f t="shared" si="16"/>
        <v>1.6014707487754889</v>
      </c>
      <c r="BE43" s="2">
        <v>5.5583613916947252</v>
      </c>
      <c r="BF43" s="2">
        <v>5.5253826054497948</v>
      </c>
      <c r="BG43" s="2">
        <v>5.6242873432155074</v>
      </c>
      <c r="BH43" s="2">
        <v>5.5693437801200085</v>
      </c>
      <c r="BI43" s="2">
        <f t="shared" si="13"/>
        <v>1.7758777635303635</v>
      </c>
      <c r="BJ43" s="2">
        <v>2.9780517137702955</v>
      </c>
      <c r="BK43" s="2">
        <v>3.0253512522907759</v>
      </c>
      <c r="BL43" s="2">
        <v>3.0076219512195124</v>
      </c>
      <c r="BM43" s="2">
        <v>3.003674972426861</v>
      </c>
      <c r="BN43" s="2">
        <f t="shared" si="14"/>
        <v>1.5747222637163063</v>
      </c>
      <c r="BO43" s="2">
        <v>1.854176577441127</v>
      </c>
      <c r="BP43" s="7"/>
    </row>
    <row r="44" spans="1:68" ht="19" customHeight="1">
      <c r="A44" s="1">
        <v>69</v>
      </c>
      <c r="B44" s="1">
        <v>4</v>
      </c>
      <c r="C44" s="1">
        <v>47</v>
      </c>
      <c r="D44" s="1">
        <v>49</v>
      </c>
      <c r="E44" s="1">
        <v>158.04400000000001</v>
      </c>
      <c r="F44" t="s">
        <v>12</v>
      </c>
      <c r="G44" s="1" t="s">
        <v>17</v>
      </c>
      <c r="H44" s="1">
        <v>2.875</v>
      </c>
      <c r="I44" s="1">
        <v>2.8940000000000001</v>
      </c>
      <c r="J44" s="1">
        <v>1.03</v>
      </c>
      <c r="K44">
        <v>30</v>
      </c>
      <c r="L44" s="6">
        <v>44656.794173331502</v>
      </c>
      <c r="M44" s="6">
        <v>156150.07211747099</v>
      </c>
      <c r="N44" s="6">
        <v>33698.215960080997</v>
      </c>
      <c r="O44" s="5">
        <v>61708.579175433399</v>
      </c>
      <c r="P44" s="3">
        <f t="shared" si="1"/>
        <v>13.901612595697946</v>
      </c>
      <c r="Q44" s="4">
        <v>20787.6260475702</v>
      </c>
      <c r="R44" s="4">
        <v>20853.640750246901</v>
      </c>
      <c r="S44" s="4">
        <v>18148.740884052098</v>
      </c>
      <c r="T44" s="5">
        <f t="shared" si="2"/>
        <v>19888.915125369138</v>
      </c>
      <c r="U44" s="3">
        <f t="shared" si="3"/>
        <v>1.403601911314079</v>
      </c>
      <c r="V44" s="4">
        <v>11056.5402301514</v>
      </c>
      <c r="W44" s="4">
        <v>15921.2900193436</v>
      </c>
      <c r="X44" s="4">
        <v>10240.413007401499</v>
      </c>
      <c r="Y44" s="5">
        <f t="shared" si="4"/>
        <v>12170.403920723104</v>
      </c>
      <c r="Z44" s="3">
        <f t="shared" si="5"/>
        <v>4.6914681092172783</v>
      </c>
      <c r="AA44" s="4">
        <v>1831.03344628474</v>
      </c>
      <c r="AB44" s="4">
        <v>4440.4429926594303</v>
      </c>
      <c r="AC44" s="4">
        <v>4487.7287636621604</v>
      </c>
      <c r="AD44" s="5">
        <f t="shared" si="6"/>
        <v>3316.7779092817141</v>
      </c>
      <c r="AE44" s="3">
        <f t="shared" si="15"/>
        <v>11.058269958591461</v>
      </c>
      <c r="AF44" s="4">
        <v>872.19782785213999</v>
      </c>
      <c r="AG44" s="4">
        <v>1195.7459234037899</v>
      </c>
      <c r="AH44" s="4">
        <v>1426.97909526082</v>
      </c>
      <c r="AI44" s="5">
        <f t="shared" si="7"/>
        <v>1141.7135977999403</v>
      </c>
      <c r="AJ44" s="3">
        <f t="shared" si="8"/>
        <v>6.9925956575076302</v>
      </c>
      <c r="AK44" s="4">
        <v>277.83780883784601</v>
      </c>
      <c r="AL44" s="4">
        <v>740.02108534109595</v>
      </c>
      <c r="AM44" s="4">
        <v>887.18763921511595</v>
      </c>
      <c r="AN44" s="5">
        <f t="shared" si="9"/>
        <v>567.13133125177114</v>
      </c>
      <c r="AO44" s="3">
        <f t="shared" si="10"/>
        <v>18.310895618383775</v>
      </c>
      <c r="AP44" s="3">
        <v>2957.7426997268199</v>
      </c>
      <c r="AQ44" s="3">
        <v>6821.42923862511</v>
      </c>
      <c r="AR44" s="3">
        <v>8768.9395075669509</v>
      </c>
      <c r="AS44" s="3">
        <v>6182.7038153062904</v>
      </c>
      <c r="AT44" s="2">
        <v>5.4393780573025845</v>
      </c>
      <c r="AU44" s="2">
        <v>5.8000391696043874</v>
      </c>
      <c r="AV44" s="2">
        <v>5.7199612403100772</v>
      </c>
      <c r="AW44" s="2">
        <v>5.6531261557390167</v>
      </c>
      <c r="AX44" s="2">
        <f t="shared" si="11"/>
        <v>6.3798525340826169</v>
      </c>
      <c r="AY44" s="2">
        <v>3.3263888888888884</v>
      </c>
      <c r="AZ44" s="2">
        <v>3.3094175170068021</v>
      </c>
      <c r="BA44" s="2">
        <v>3.4160879629629628</v>
      </c>
      <c r="BB44" s="2">
        <v>3.3506314562862181</v>
      </c>
      <c r="BC44" s="2">
        <f t="shared" si="12"/>
        <v>3.1835923272323234</v>
      </c>
      <c r="BD44" s="2">
        <f t="shared" si="16"/>
        <v>1.6871823205542409</v>
      </c>
      <c r="BE44" s="2">
        <v>5.7086541987532087</v>
      </c>
      <c r="BF44" s="2">
        <v>6.1467413864674141</v>
      </c>
      <c r="BG44" s="2">
        <v>6.0655569256062467</v>
      </c>
      <c r="BH44" s="2">
        <v>5.9736508369422907</v>
      </c>
      <c r="BI44" s="2">
        <f t="shared" si="13"/>
        <v>7.3336590917732201</v>
      </c>
      <c r="BJ44" s="2">
        <v>3.2452574525745255</v>
      </c>
      <c r="BK44" s="2">
        <v>3.2759890572390571</v>
      </c>
      <c r="BL44" s="2">
        <v>3.3103409600717808</v>
      </c>
      <c r="BM44" s="2">
        <v>3.2771958232951213</v>
      </c>
      <c r="BN44" s="2">
        <f t="shared" si="14"/>
        <v>1.9859511303726682</v>
      </c>
      <c r="BO44" s="2">
        <v>1.8227933755072241</v>
      </c>
      <c r="BP44" s="7"/>
    </row>
    <row r="45" spans="1:68" ht="19" customHeight="1">
      <c r="A45" s="1">
        <v>70</v>
      </c>
      <c r="B45" s="1">
        <v>2</v>
      </c>
      <c r="C45" s="1">
        <v>66</v>
      </c>
      <c r="D45" s="1">
        <v>68</v>
      </c>
      <c r="E45" s="1">
        <v>159.715</v>
      </c>
      <c r="F45" t="s">
        <v>12</v>
      </c>
      <c r="G45" s="1" t="s">
        <v>17</v>
      </c>
      <c r="H45" s="1">
        <v>2.7450000000000001</v>
      </c>
      <c r="I45" s="1">
        <v>2.7810000000000001</v>
      </c>
      <c r="J45" s="1">
        <v>2.0099999999999998</v>
      </c>
      <c r="K45">
        <v>40</v>
      </c>
      <c r="L45" s="6">
        <v>136548.86090147099</v>
      </c>
      <c r="M45" s="6">
        <v>57878.386928725798</v>
      </c>
      <c r="N45" s="6">
        <v>57648.851238928801</v>
      </c>
      <c r="O45" s="5">
        <v>76948.185982273601</v>
      </c>
      <c r="P45" s="3">
        <f t="shared" si="1"/>
        <v>7.6643925278660197</v>
      </c>
      <c r="Q45" s="4">
        <v>1934.3979025322801</v>
      </c>
      <c r="R45" s="4">
        <v>1850.4674215432201</v>
      </c>
      <c r="S45" s="4">
        <v>1615.378542448</v>
      </c>
      <c r="T45" s="5">
        <f t="shared" si="2"/>
        <v>1794.8735401511133</v>
      </c>
      <c r="U45" s="3">
        <f t="shared" si="3"/>
        <v>2.4053684248882896</v>
      </c>
      <c r="V45" s="4">
        <v>1612.6579514145999</v>
      </c>
      <c r="W45" s="4">
        <v>1737.6313788775899</v>
      </c>
      <c r="X45" s="4">
        <v>1570.9828531332701</v>
      </c>
      <c r="Y45" s="5">
        <f t="shared" si="4"/>
        <v>1638.9176007489896</v>
      </c>
      <c r="Z45" s="3">
        <f t="shared" si="5"/>
        <v>1.3621224999948607</v>
      </c>
      <c r="AA45" s="4">
        <v>810.12850331168602</v>
      </c>
      <c r="AB45" s="4">
        <v>861.84229281952503</v>
      </c>
      <c r="AC45" s="4">
        <v>735.40505161989802</v>
      </c>
      <c r="AD45" s="5">
        <f t="shared" si="6"/>
        <v>800.7607441876952</v>
      </c>
      <c r="AE45" s="3">
        <f t="shared" si="15"/>
        <v>2.3730369415826642</v>
      </c>
      <c r="AF45" s="4">
        <v>455.62776308464299</v>
      </c>
      <c r="AG45" s="4">
        <v>330.09972105324903</v>
      </c>
      <c r="AH45" s="4">
        <v>419.17230790831201</v>
      </c>
      <c r="AI45" s="5">
        <f t="shared" si="7"/>
        <v>397.99960419476764</v>
      </c>
      <c r="AJ45" s="3">
        <f t="shared" si="8"/>
        <v>5.3835130818714827</v>
      </c>
      <c r="AK45" s="4">
        <v>207.64858560373699</v>
      </c>
      <c r="AL45" s="4">
        <v>277.00927684016801</v>
      </c>
      <c r="AM45" s="4">
        <v>189.99880622342801</v>
      </c>
      <c r="AN45" s="5">
        <f t="shared" si="9"/>
        <v>221.91741642541902</v>
      </c>
      <c r="AO45" s="3">
        <f t="shared" si="10"/>
        <v>6.9791169688344628</v>
      </c>
      <c r="AP45" s="3">
        <v>2972.6292390837102</v>
      </c>
      <c r="AQ45" s="3">
        <v>3008.7532008591102</v>
      </c>
      <c r="AR45" s="3">
        <v>2756.9281781111999</v>
      </c>
      <c r="AS45" s="3">
        <v>2912.77020601801</v>
      </c>
      <c r="AT45" s="2">
        <v>5.0391604010025075</v>
      </c>
      <c r="AU45" s="2">
        <v>4.9156746031746019</v>
      </c>
      <c r="AV45" s="2">
        <v>5.1559761654398883</v>
      </c>
      <c r="AW45" s="2">
        <v>5.0369370565389993</v>
      </c>
      <c r="AX45" s="2">
        <f t="shared" si="11"/>
        <v>4.7707874759587208</v>
      </c>
      <c r="AY45" s="2">
        <v>3.0690707880175538</v>
      </c>
      <c r="AZ45" s="2">
        <v>3.1136275648470773</v>
      </c>
      <c r="BA45" s="2">
        <v>3.0857981959303546</v>
      </c>
      <c r="BB45" s="2">
        <v>3.0894988495983284</v>
      </c>
      <c r="BC45" s="2">
        <f t="shared" si="12"/>
        <v>1.442200790439405</v>
      </c>
      <c r="BD45" s="2">
        <f t="shared" si="16"/>
        <v>1.6303411335446398</v>
      </c>
      <c r="BE45" s="2">
        <v>5.7466952483029665</v>
      </c>
      <c r="BF45" s="2">
        <v>5.6435079726651471</v>
      </c>
      <c r="BG45" s="2">
        <v>5.7822327044025155</v>
      </c>
      <c r="BH45" s="2">
        <v>5.7241453084568761</v>
      </c>
      <c r="BI45" s="2">
        <f t="shared" si="13"/>
        <v>2.423501226155385</v>
      </c>
      <c r="BJ45" s="2">
        <v>3.0121722846441954</v>
      </c>
      <c r="BK45" s="2">
        <v>3.0412176214785407</v>
      </c>
      <c r="BL45" s="2">
        <v>3.0118755118755121</v>
      </c>
      <c r="BM45" s="2">
        <v>3.0217551393327491</v>
      </c>
      <c r="BN45" s="2">
        <f t="shared" si="14"/>
        <v>0.97102869855655582</v>
      </c>
      <c r="BO45" s="2">
        <v>1.8943114330967457</v>
      </c>
      <c r="BP45" s="7"/>
    </row>
    <row r="46" spans="1:68" ht="19" customHeight="1">
      <c r="A46" s="1">
        <v>71</v>
      </c>
      <c r="B46" s="1">
        <v>2</v>
      </c>
      <c r="C46" s="1">
        <v>63</v>
      </c>
      <c r="D46" s="1">
        <v>65</v>
      </c>
      <c r="E46" s="1">
        <v>162.74700000000001</v>
      </c>
      <c r="F46" t="s">
        <v>12</v>
      </c>
      <c r="G46" s="1" t="s">
        <v>17</v>
      </c>
      <c r="H46" s="1">
        <v>2.9060000000000001</v>
      </c>
      <c r="I46" s="1">
        <v>2.91</v>
      </c>
      <c r="J46" s="1">
        <v>0.21</v>
      </c>
      <c r="K46">
        <v>20</v>
      </c>
      <c r="L46" s="6">
        <v>41204.633410432602</v>
      </c>
      <c r="M46" s="6">
        <v>65835.972523190401</v>
      </c>
      <c r="N46" s="6">
        <v>49421.524495964601</v>
      </c>
      <c r="O46" s="5">
        <v>51180.966473868299</v>
      </c>
      <c r="P46" s="3">
        <f t="shared" si="1"/>
        <v>4.3217777080103152</v>
      </c>
      <c r="Q46" s="4">
        <v>208570.08938446001</v>
      </c>
      <c r="R46" s="4">
        <v>157283.74392825499</v>
      </c>
      <c r="S46" s="4">
        <v>357900.23415604199</v>
      </c>
      <c r="T46" s="5">
        <f t="shared" si="2"/>
        <v>227282.47468279771</v>
      </c>
      <c r="U46" s="3">
        <f t="shared" si="3"/>
        <v>6.6661765670829638</v>
      </c>
      <c r="V46" s="4">
        <v>32090.655504309601</v>
      </c>
      <c r="W46" s="4">
        <v>26591.025104980599</v>
      </c>
      <c r="X46" s="4">
        <v>22039.733674284002</v>
      </c>
      <c r="Y46" s="5">
        <f t="shared" si="4"/>
        <v>26593.367601510618</v>
      </c>
      <c r="Z46" s="3">
        <f t="shared" si="5"/>
        <v>3.6876972829036436</v>
      </c>
      <c r="AA46" s="4">
        <v>9011.0953640097905</v>
      </c>
      <c r="AB46" s="4">
        <v>9432.6928590072494</v>
      </c>
      <c r="AC46" s="4">
        <v>12438.138948753</v>
      </c>
      <c r="AD46" s="5">
        <f t="shared" si="6"/>
        <v>10187.232728883384</v>
      </c>
      <c r="AE46" s="3">
        <f t="shared" si="15"/>
        <v>3.492411540668515</v>
      </c>
      <c r="AF46" s="4">
        <v>816.84330684598501</v>
      </c>
      <c r="AG46" s="4">
        <v>990.01933634950501</v>
      </c>
      <c r="AH46" s="4">
        <v>1467.8516334677599</v>
      </c>
      <c r="AI46" s="5">
        <f t="shared" si="7"/>
        <v>1058.8185242462448</v>
      </c>
      <c r="AJ46" s="3">
        <f t="shared" si="8"/>
        <v>8.4151545160566119</v>
      </c>
      <c r="AK46" s="4">
        <v>1088.5829908614501</v>
      </c>
      <c r="AL46" s="4">
        <v>721.90913895477604</v>
      </c>
      <c r="AM46" s="4">
        <v>1383.96850533984</v>
      </c>
      <c r="AN46" s="5">
        <f t="shared" si="9"/>
        <v>1028.3874396213878</v>
      </c>
      <c r="AO46" s="3">
        <f t="shared" si="10"/>
        <v>9.3834315243161743</v>
      </c>
      <c r="AP46" s="3">
        <v>5930.3319989219899</v>
      </c>
      <c r="AQ46" s="3">
        <v>5720.3786609497402</v>
      </c>
      <c r="AR46" s="3">
        <v>7962.7398344030198</v>
      </c>
      <c r="AS46" s="3">
        <v>6537.8168314249197</v>
      </c>
      <c r="AT46" s="2">
        <v>6.28827646544182</v>
      </c>
      <c r="AU46" s="2">
        <v>6.2309644670050757</v>
      </c>
      <c r="AV46" s="2">
        <v>6.2494705633206262</v>
      </c>
      <c r="AW46" s="2">
        <v>6.2562371652558397</v>
      </c>
      <c r="AX46" s="2">
        <f t="shared" si="11"/>
        <v>0.91607777842930593</v>
      </c>
      <c r="AY46" s="2">
        <v>3.5919540229885056</v>
      </c>
      <c r="AZ46" s="2">
        <v>3.567882849342269</v>
      </c>
      <c r="BA46" s="2">
        <v>3.5105876754699024</v>
      </c>
      <c r="BB46" s="2">
        <v>3.5568081826002262</v>
      </c>
      <c r="BC46" s="2">
        <f t="shared" si="12"/>
        <v>2.2876225914190265</v>
      </c>
      <c r="BD46" s="2">
        <f t="shared" si="16"/>
        <v>1.7589470233062103</v>
      </c>
      <c r="BE46" s="2">
        <v>6.5281562216167126</v>
      </c>
      <c r="BF46" s="2">
        <v>6.5119363395225465</v>
      </c>
      <c r="BG46" s="2">
        <v>6.4800175669740883</v>
      </c>
      <c r="BH46" s="2">
        <v>6.506703376037783</v>
      </c>
      <c r="BI46" s="2">
        <f t="shared" si="13"/>
        <v>0.73983170678879306</v>
      </c>
      <c r="BJ46" s="2">
        <v>3.5155294693078996</v>
      </c>
      <c r="BK46" s="2">
        <v>3.5258768702477314</v>
      </c>
      <c r="BL46" s="2">
        <v>3.5307489830102892</v>
      </c>
      <c r="BM46" s="2">
        <v>3.5240517741886399</v>
      </c>
      <c r="BN46" s="2">
        <f t="shared" si="14"/>
        <v>0.43187542855818778</v>
      </c>
      <c r="BO46" s="2">
        <v>1.8463699721142304</v>
      </c>
      <c r="BP46" s="7"/>
    </row>
    <row r="47" spans="1:68" ht="19" customHeight="1">
      <c r="A47" s="1">
        <v>72</v>
      </c>
      <c r="B47" s="1">
        <v>4</v>
      </c>
      <c r="C47" s="1">
        <v>55</v>
      </c>
      <c r="D47" s="1">
        <v>57</v>
      </c>
      <c r="E47" s="1">
        <v>167.15700000000001</v>
      </c>
      <c r="F47" t="s">
        <v>12</v>
      </c>
      <c r="G47" s="1" t="s">
        <v>17</v>
      </c>
      <c r="H47" s="1">
        <v>3.165</v>
      </c>
      <c r="I47" s="1">
        <v>3.2629999999999999</v>
      </c>
      <c r="J47" s="1">
        <v>4.3</v>
      </c>
      <c r="K47">
        <v>60</v>
      </c>
      <c r="L47" s="6">
        <v>45672.936251062703</v>
      </c>
      <c r="M47" s="6">
        <v>41395.790753814799</v>
      </c>
      <c r="N47" s="6">
        <v>62168.703112105402</v>
      </c>
      <c r="O47" s="5">
        <v>48984.9092517764</v>
      </c>
      <c r="P47" s="3">
        <f t="shared" si="1"/>
        <v>3.7657415429956647</v>
      </c>
      <c r="Q47" s="4">
        <v>572.30616159596195</v>
      </c>
      <c r="R47" s="4">
        <v>403.382719256744</v>
      </c>
      <c r="S47" s="4">
        <v>362.98203429843801</v>
      </c>
      <c r="T47" s="5">
        <f t="shared" si="2"/>
        <v>437.59963096076206</v>
      </c>
      <c r="U47" s="3">
        <f t="shared" si="3"/>
        <v>7.4872218927143468</v>
      </c>
      <c r="V47" s="4">
        <v>416.29397616620003</v>
      </c>
      <c r="W47" s="4">
        <v>377.34917301426299</v>
      </c>
      <c r="X47" s="4">
        <v>350.38437674092501</v>
      </c>
      <c r="Y47" s="5">
        <f t="shared" si="4"/>
        <v>380.39028856984538</v>
      </c>
      <c r="Z47" s="3">
        <f t="shared" si="5"/>
        <v>2.9011138628655666</v>
      </c>
      <c r="AA47" s="4">
        <v>239.36226900612701</v>
      </c>
      <c r="AB47" s="4">
        <v>221.29554370647401</v>
      </c>
      <c r="AC47" s="4">
        <v>204.13082081379699</v>
      </c>
      <c r="AD47" s="5">
        <f t="shared" si="6"/>
        <v>221.12897243938843</v>
      </c>
      <c r="AE47" s="3">
        <f t="shared" si="15"/>
        <v>2.9491497460621274</v>
      </c>
      <c r="AF47" s="4">
        <v>63.205787357485598</v>
      </c>
      <c r="AG47" s="4">
        <v>54.605569338860498</v>
      </c>
      <c r="AH47" s="4">
        <v>49.171902888068701</v>
      </c>
      <c r="AI47" s="5">
        <f t="shared" si="7"/>
        <v>55.365207703550503</v>
      </c>
      <c r="AJ47" s="3">
        <f t="shared" si="8"/>
        <v>6.2550206679634233</v>
      </c>
      <c r="AK47" s="4">
        <v>39.995038889222201</v>
      </c>
      <c r="AL47" s="4">
        <v>31.868581613489098</v>
      </c>
      <c r="AM47" s="4">
        <v>28.435855837915</v>
      </c>
      <c r="AN47" s="5">
        <f t="shared" si="9"/>
        <v>33.093679296995788</v>
      </c>
      <c r="AO47" s="3">
        <f t="shared" si="10"/>
        <v>9.7476757184362697</v>
      </c>
      <c r="AP47" s="3">
        <v>439.13863989130999</v>
      </c>
      <c r="AQ47" s="3">
        <v>377.68479076582298</v>
      </c>
      <c r="AR47" s="3">
        <v>338.72008018613599</v>
      </c>
      <c r="AS47" s="3">
        <v>385.18117028108901</v>
      </c>
      <c r="AT47" s="2">
        <v>4.1652696283878177</v>
      </c>
      <c r="AU47" s="2">
        <v>4.4332135369871217</v>
      </c>
      <c r="AV47" s="2">
        <v>5.0552104899930983</v>
      </c>
      <c r="AW47" s="2">
        <v>4.5512312184560129</v>
      </c>
      <c r="AX47" s="2">
        <f t="shared" si="11"/>
        <v>19.553848593682073</v>
      </c>
      <c r="AY47" s="2">
        <v>2.846029018709431</v>
      </c>
      <c r="AZ47" s="2">
        <v>2.8298215641609716</v>
      </c>
      <c r="BA47" s="2">
        <v>3.1084235094419692</v>
      </c>
      <c r="BB47" s="2">
        <v>2.9280913641041244</v>
      </c>
      <c r="BC47" s="2">
        <f t="shared" si="12"/>
        <v>9.5147968638006724</v>
      </c>
      <c r="BD47" s="2">
        <f t="shared" si="16"/>
        <v>1.5543337459514357</v>
      </c>
      <c r="BE47" s="2">
        <v>5.5274378939562467</v>
      </c>
      <c r="BF47" s="2">
        <v>5.7374031007751931</v>
      </c>
      <c r="BG47" s="2">
        <v>5.8065794688862464</v>
      </c>
      <c r="BH47" s="2">
        <v>5.6904734878725618</v>
      </c>
      <c r="BI47" s="2">
        <f t="shared" si="13"/>
        <v>4.9054191276859713</v>
      </c>
      <c r="BJ47" s="2">
        <v>2.885694928377855</v>
      </c>
      <c r="BK47" s="2">
        <v>2.9093481654957065</v>
      </c>
      <c r="BL47" s="2">
        <v>2.9524385328496576</v>
      </c>
      <c r="BM47" s="2">
        <v>2.9158272089077393</v>
      </c>
      <c r="BN47" s="2">
        <f t="shared" si="14"/>
        <v>2.2890109629234363</v>
      </c>
      <c r="BO47" s="2">
        <v>1.9515811741136051</v>
      </c>
      <c r="BP47" s="7"/>
    </row>
    <row r="48" spans="1:68" ht="19" customHeight="1">
      <c r="A48" s="1">
        <v>73</v>
      </c>
      <c r="B48" s="1">
        <v>4</v>
      </c>
      <c r="C48" s="1">
        <v>7</v>
      </c>
      <c r="D48" s="1">
        <v>9</v>
      </c>
      <c r="E48" s="1">
        <v>169.86600000000001</v>
      </c>
      <c r="F48" t="s">
        <v>72</v>
      </c>
      <c r="G48" s="1" t="s">
        <v>17</v>
      </c>
      <c r="H48" s="1">
        <v>2.9529999999999998</v>
      </c>
      <c r="I48" s="1">
        <v>2.9649999999999999</v>
      </c>
      <c r="J48" s="1">
        <v>0.63</v>
      </c>
      <c r="K48">
        <v>50</v>
      </c>
      <c r="L48" s="6">
        <v>102156.478369904</v>
      </c>
      <c r="M48" s="6">
        <v>63694.282576784201</v>
      </c>
      <c r="N48" s="6">
        <v>65922.378268755201</v>
      </c>
      <c r="O48" s="5">
        <v>75416.506376813006</v>
      </c>
      <c r="P48" s="3">
        <f t="shared" si="1"/>
        <v>4.206394172507717</v>
      </c>
      <c r="Q48" s="4">
        <v>29858.5423083514</v>
      </c>
      <c r="R48" s="4">
        <v>22541.270927073601</v>
      </c>
      <c r="S48" s="4">
        <v>21219.100806591199</v>
      </c>
      <c r="T48" s="5">
        <f t="shared" si="2"/>
        <v>24261.891648141675</v>
      </c>
      <c r="U48" s="3">
        <f t="shared" si="3"/>
        <v>3.382991435306955</v>
      </c>
      <c r="V48" s="4">
        <v>14384.8827123845</v>
      </c>
      <c r="W48" s="4">
        <v>10208.9516330446</v>
      </c>
      <c r="X48" s="4">
        <v>9733.1049635361305</v>
      </c>
      <c r="Y48" s="5">
        <f t="shared" si="4"/>
        <v>11264.526977671198</v>
      </c>
      <c r="Z48" s="3">
        <f t="shared" si="5"/>
        <v>4.187239323079015</v>
      </c>
      <c r="AA48" s="4">
        <v>5495.2011185817701</v>
      </c>
      <c r="AB48" s="4">
        <v>5404.06095406025</v>
      </c>
      <c r="AC48" s="4">
        <v>5337.6483970154004</v>
      </c>
      <c r="AD48" s="5">
        <f t="shared" si="6"/>
        <v>5411.9187067852772</v>
      </c>
      <c r="AE48" s="3">
        <f t="shared" si="15"/>
        <v>0.33839916054357988</v>
      </c>
      <c r="AF48" s="4">
        <v>1105.7906052549199</v>
      </c>
      <c r="AG48" s="4">
        <v>1129.41783102971</v>
      </c>
      <c r="AH48" s="4">
        <v>1271.00674500736</v>
      </c>
      <c r="AI48" s="5">
        <f t="shared" si="7"/>
        <v>1166.5189467571677</v>
      </c>
      <c r="AJ48" s="3">
        <f t="shared" si="8"/>
        <v>1.9718647873100044</v>
      </c>
      <c r="AK48" s="4">
        <v>734.04155005249299</v>
      </c>
      <c r="AL48" s="4">
        <v>562.20198764492898</v>
      </c>
      <c r="AM48" s="4">
        <v>530.27002486239201</v>
      </c>
      <c r="AN48" s="5">
        <f t="shared" si="9"/>
        <v>602.61050667262157</v>
      </c>
      <c r="AO48" s="3">
        <f t="shared" si="10"/>
        <v>5.0799173145586334</v>
      </c>
      <c r="AP48" s="3">
        <v>6568.5704291971597</v>
      </c>
      <c r="AQ48" s="3">
        <v>6012.7371207363803</v>
      </c>
      <c r="AR48" s="3">
        <v>6393.0023520711902</v>
      </c>
      <c r="AS48" s="3">
        <v>6324.7699673349098</v>
      </c>
      <c r="AT48" s="2">
        <v>5.9846650524616622</v>
      </c>
      <c r="AU48" s="2">
        <v>5.9843876723438756</v>
      </c>
      <c r="AV48" s="2">
        <v>6.183289588801399</v>
      </c>
      <c r="AW48" s="2">
        <v>6.0507807712023123</v>
      </c>
      <c r="AX48" s="2">
        <f t="shared" si="11"/>
        <v>3.2872107580589289</v>
      </c>
      <c r="AY48" s="2">
        <v>3.4257334257334255</v>
      </c>
      <c r="AZ48" s="2">
        <v>3.4861307005171605</v>
      </c>
      <c r="BA48" s="2">
        <v>3.4442007797270948</v>
      </c>
      <c r="BB48" s="2">
        <v>3.4520216353258939</v>
      </c>
      <c r="BC48" s="2">
        <f t="shared" si="12"/>
        <v>1.7496204011488765</v>
      </c>
      <c r="BD48" s="2">
        <f t="shared" si="16"/>
        <v>1.7528223778444187</v>
      </c>
      <c r="BE48" s="2">
        <v>6.4450239026510214</v>
      </c>
      <c r="BF48" s="2">
        <v>6.3719775474956819</v>
      </c>
      <c r="BG48" s="2">
        <v>6.4455084359325117</v>
      </c>
      <c r="BH48" s="2">
        <v>6.4208366286930714</v>
      </c>
      <c r="BI48" s="2">
        <f t="shared" si="13"/>
        <v>1.1451917045862696</v>
      </c>
      <c r="BJ48" s="2">
        <v>3.3628117913832201</v>
      </c>
      <c r="BK48" s="2">
        <v>3.4068458534344135</v>
      </c>
      <c r="BL48" s="2">
        <v>3.2765414928140935</v>
      </c>
      <c r="BM48" s="2">
        <v>3.3487330458772426</v>
      </c>
      <c r="BN48" s="2">
        <f t="shared" si="14"/>
        <v>3.8911540225860306</v>
      </c>
      <c r="BO48" s="2">
        <v>1.9173927992253716</v>
      </c>
      <c r="BP48" s="7"/>
    </row>
    <row r="49" spans="1:68" ht="19" customHeight="1">
      <c r="A49" s="1">
        <v>75</v>
      </c>
      <c r="B49" s="1">
        <v>3</v>
      </c>
      <c r="C49" s="1">
        <v>75</v>
      </c>
      <c r="D49" s="1">
        <v>77</v>
      </c>
      <c r="E49" s="1">
        <v>175.31700000000001</v>
      </c>
      <c r="F49" t="s">
        <v>12</v>
      </c>
      <c r="G49" s="1" t="s">
        <v>17</v>
      </c>
      <c r="H49" s="1">
        <v>2.996</v>
      </c>
      <c r="I49" s="1">
        <v>3.0609999999999999</v>
      </c>
      <c r="J49" s="1">
        <v>3.12</v>
      </c>
      <c r="K49">
        <v>50</v>
      </c>
      <c r="L49" s="6">
        <v>14394.754465796301</v>
      </c>
      <c r="M49" s="6">
        <v>62953.118062130197</v>
      </c>
      <c r="N49" s="6">
        <v>115702.01006816499</v>
      </c>
      <c r="O49" s="5">
        <v>47154.245868689599</v>
      </c>
      <c r="P49" s="3">
        <f t="shared" si="1"/>
        <v>19.367339539737607</v>
      </c>
      <c r="Q49" s="4">
        <v>539.64749052280899</v>
      </c>
      <c r="R49" s="4">
        <v>491.342884680748</v>
      </c>
      <c r="S49" s="4">
        <v>564.79037369404796</v>
      </c>
      <c r="T49" s="5">
        <f t="shared" si="2"/>
        <v>531.04016869080715</v>
      </c>
      <c r="U49" s="3">
        <f t="shared" si="3"/>
        <v>2.2201756630773128</v>
      </c>
      <c r="V49" s="4">
        <v>454.41942623898302</v>
      </c>
      <c r="W49" s="4">
        <v>487.37909716620902</v>
      </c>
      <c r="X49" s="4">
        <v>472.522828615712</v>
      </c>
      <c r="Y49" s="5">
        <f t="shared" si="4"/>
        <v>471.24728494437056</v>
      </c>
      <c r="Z49" s="3">
        <f t="shared" si="5"/>
        <v>1.1375674953896557</v>
      </c>
      <c r="AA49" s="4">
        <v>297.78188207993099</v>
      </c>
      <c r="AB49" s="4">
        <v>351.85760798183901</v>
      </c>
      <c r="AC49" s="4">
        <v>310.72753101116399</v>
      </c>
      <c r="AD49" s="5">
        <f t="shared" si="6"/>
        <v>319.31181145477643</v>
      </c>
      <c r="AE49" s="3">
        <f t="shared" si="15"/>
        <v>2.8938679756405037</v>
      </c>
      <c r="AF49" s="4">
        <v>84.164179890502695</v>
      </c>
      <c r="AG49" s="4">
        <v>86.276248606825803</v>
      </c>
      <c r="AH49" s="4">
        <v>88.138815490963694</v>
      </c>
      <c r="AI49" s="5">
        <f t="shared" si="7"/>
        <v>86.177770231983487</v>
      </c>
      <c r="AJ49" s="3">
        <f t="shared" si="8"/>
        <v>1.0354429514595638</v>
      </c>
      <c r="AK49" s="4">
        <v>53.404999657493001</v>
      </c>
      <c r="AL49" s="4">
        <v>58.610739300605701</v>
      </c>
      <c r="AM49" s="4">
        <v>54.290979487858102</v>
      </c>
      <c r="AN49" s="5">
        <f t="shared" si="9"/>
        <v>55.389689555215178</v>
      </c>
      <c r="AO49" s="3">
        <f t="shared" si="10"/>
        <v>2.3170019814059537</v>
      </c>
      <c r="AP49" s="3">
        <v>635.17555100546303</v>
      </c>
      <c r="AQ49" s="3">
        <v>705.26409612332395</v>
      </c>
      <c r="AR49" s="3">
        <v>652.95800827811604</v>
      </c>
      <c r="AS49" s="3">
        <v>664.46588513563404</v>
      </c>
      <c r="AT49" s="2">
        <v>4.9399615754082618</v>
      </c>
      <c r="AU49" s="2">
        <v>4.7516025641025648</v>
      </c>
      <c r="AV49" s="2">
        <v>4.837258750408898</v>
      </c>
      <c r="AW49" s="2">
        <v>4.8429409633065754</v>
      </c>
      <c r="AX49" s="2">
        <f t="shared" si="11"/>
        <v>3.8893517953828747</v>
      </c>
      <c r="AY49" s="2">
        <v>3.0756578947368425</v>
      </c>
      <c r="AZ49" s="2">
        <v>2.991564863292612</v>
      </c>
      <c r="BA49" s="2">
        <v>3.1236797634136035</v>
      </c>
      <c r="BB49" s="2">
        <v>3.0636341738143522</v>
      </c>
      <c r="BC49" s="2">
        <f t="shared" si="12"/>
        <v>4.3123588726816893</v>
      </c>
      <c r="BD49" s="2">
        <f t="shared" si="16"/>
        <v>1.5807830467163486</v>
      </c>
      <c r="BE49" s="2">
        <v>5.8637400228050174</v>
      </c>
      <c r="BF49" s="2">
        <v>5.9252597921662673</v>
      </c>
      <c r="BG49" s="2">
        <v>5.8961323763955331</v>
      </c>
      <c r="BH49" s="2">
        <v>5.8950440637889399</v>
      </c>
      <c r="BI49" s="2">
        <f t="shared" si="13"/>
        <v>1.043584555018731</v>
      </c>
      <c r="BJ49" s="2">
        <v>3.0793413173652695</v>
      </c>
      <c r="BK49" s="2">
        <v>3.0090696313633707</v>
      </c>
      <c r="BL49" s="2">
        <v>3.0502268976897691</v>
      </c>
      <c r="BM49" s="2">
        <v>3.0462126154728026</v>
      </c>
      <c r="BN49" s="2">
        <f t="shared" si="14"/>
        <v>2.306854276847381</v>
      </c>
      <c r="BO49" s="2">
        <v>1.9352044022948049</v>
      </c>
      <c r="BP49" s="7"/>
    </row>
    <row r="50" spans="1:68" ht="19" customHeight="1">
      <c r="A50" s="1">
        <v>76</v>
      </c>
      <c r="B50" s="1">
        <v>2</v>
      </c>
      <c r="C50" s="1">
        <v>61</v>
      </c>
      <c r="D50" s="1">
        <v>63</v>
      </c>
      <c r="E50" s="1">
        <v>177.59399999999999</v>
      </c>
      <c r="F50" t="s">
        <v>14</v>
      </c>
      <c r="G50" s="1" t="s">
        <v>17</v>
      </c>
      <c r="H50" s="1">
        <v>2.8420000000000001</v>
      </c>
      <c r="I50" s="1">
        <v>2.899</v>
      </c>
      <c r="J50" s="1">
        <v>3.02</v>
      </c>
      <c r="K50">
        <v>40</v>
      </c>
      <c r="L50" s="6" t="s">
        <v>69</v>
      </c>
      <c r="M50" s="6">
        <v>75838.371980337499</v>
      </c>
      <c r="N50" s="6">
        <v>146007.949553635</v>
      </c>
      <c r="O50" s="5">
        <v>105228.347845697</v>
      </c>
      <c r="P50" s="3">
        <f t="shared" si="1"/>
        <v>5.6646750425982928</v>
      </c>
      <c r="Q50" s="4">
        <v>1185.94626114532</v>
      </c>
      <c r="R50" s="4">
        <v>1087.69644536341</v>
      </c>
      <c r="S50" s="4">
        <v>1048.2297197204</v>
      </c>
      <c r="T50" s="5">
        <f t="shared" si="2"/>
        <v>1105.7995174818693</v>
      </c>
      <c r="U50" s="3">
        <f t="shared" si="3"/>
        <v>1.7613088416167673</v>
      </c>
      <c r="V50" s="4">
        <v>1147.9948906029799</v>
      </c>
      <c r="W50" s="4">
        <v>1275.4040973982701</v>
      </c>
      <c r="X50" s="4">
        <v>1051.4065971037201</v>
      </c>
      <c r="Y50" s="5">
        <f t="shared" si="4"/>
        <v>1154.6565412858695</v>
      </c>
      <c r="Z50" s="3">
        <f t="shared" si="5"/>
        <v>2.7388866085362285</v>
      </c>
      <c r="AA50" s="4">
        <v>460.322852195461</v>
      </c>
      <c r="AB50" s="4">
        <v>544.54942714601304</v>
      </c>
      <c r="AC50" s="4">
        <v>487.37971201010902</v>
      </c>
      <c r="AD50" s="5">
        <f t="shared" si="6"/>
        <v>496.19886057172658</v>
      </c>
      <c r="AE50" s="3">
        <f t="shared" si="15"/>
        <v>2.7071249617674527</v>
      </c>
      <c r="AF50" s="4">
        <v>109.197118833706</v>
      </c>
      <c r="AG50" s="4">
        <v>119.779427035159</v>
      </c>
      <c r="AH50" s="4">
        <v>99.2214451695815</v>
      </c>
      <c r="AI50" s="5">
        <f t="shared" si="7"/>
        <v>109.07695017107375</v>
      </c>
      <c r="AJ50" s="3">
        <f t="shared" si="8"/>
        <v>4.0131206377390507</v>
      </c>
      <c r="AK50" s="4">
        <v>68.486986371120196</v>
      </c>
      <c r="AL50" s="4">
        <v>72.773372238333096</v>
      </c>
      <c r="AM50" s="4">
        <v>76.415374657220298</v>
      </c>
      <c r="AN50" s="5">
        <f t="shared" si="9"/>
        <v>72.485938753513665</v>
      </c>
      <c r="AO50" s="3">
        <f t="shared" si="10"/>
        <v>2.5573226183336213</v>
      </c>
      <c r="AP50" s="3">
        <v>710.177299638097</v>
      </c>
      <c r="AQ50" s="3">
        <v>798.75333874334399</v>
      </c>
      <c r="AR50" s="3">
        <v>747.264910551056</v>
      </c>
      <c r="AS50" s="3">
        <v>752.06518297749903</v>
      </c>
      <c r="AT50" s="2">
        <v>4.3496492833180849</v>
      </c>
      <c r="AU50" s="2">
        <v>4.1870777027027026</v>
      </c>
      <c r="AV50" s="2">
        <v>4.3278615794143747</v>
      </c>
      <c r="AW50" s="2">
        <v>4.2881961884783877</v>
      </c>
      <c r="AX50" s="2">
        <f t="shared" si="11"/>
        <v>3.7911413906896994</v>
      </c>
      <c r="AY50" s="2">
        <v>2.7656583284855532</v>
      </c>
      <c r="AZ50" s="2">
        <v>2.9602532171025318</v>
      </c>
      <c r="BA50" s="2">
        <v>2.7478873239436625</v>
      </c>
      <c r="BB50" s="2">
        <v>2.8245996231772494</v>
      </c>
      <c r="BC50" s="2">
        <f t="shared" si="12"/>
        <v>7.5184423100640911</v>
      </c>
      <c r="BD50" s="2">
        <f t="shared" si="16"/>
        <v>1.5181607167584383</v>
      </c>
      <c r="BE50" s="2">
        <v>5.7004396482813737</v>
      </c>
      <c r="BF50" s="2">
        <v>5.441822173435785</v>
      </c>
      <c r="BG50" s="2">
        <v>5.6063218390804606</v>
      </c>
      <c r="BH50" s="2">
        <v>5.5828612202658734</v>
      </c>
      <c r="BI50" s="2">
        <f t="shared" si="13"/>
        <v>4.6323464732887008</v>
      </c>
      <c r="BJ50" s="2">
        <v>2.8519296140771848</v>
      </c>
      <c r="BK50" s="2">
        <v>2.975073007926575</v>
      </c>
      <c r="BL50" s="2">
        <v>2.8258980301274628</v>
      </c>
      <c r="BM50" s="2">
        <v>2.8843002173770742</v>
      </c>
      <c r="BN50" s="2">
        <f t="shared" si="14"/>
        <v>5.171964308721269</v>
      </c>
      <c r="BO50" s="2">
        <v>1.935603369798591</v>
      </c>
      <c r="BP50" s="7"/>
    </row>
    <row r="51" spans="1:68" ht="19" customHeight="1">
      <c r="A51" s="1">
        <v>77</v>
      </c>
      <c r="B51" s="1">
        <v>1</v>
      </c>
      <c r="C51" s="1">
        <v>58</v>
      </c>
      <c r="D51" s="1">
        <v>60</v>
      </c>
      <c r="E51" s="1">
        <v>179.79</v>
      </c>
      <c r="F51" t="s">
        <v>74</v>
      </c>
      <c r="G51" s="1" t="s">
        <v>17</v>
      </c>
      <c r="H51" s="1">
        <v>2.8679999999999999</v>
      </c>
      <c r="I51" s="1">
        <v>2.8730000000000002</v>
      </c>
      <c r="J51" s="1">
        <v>0.28999999999999998</v>
      </c>
      <c r="K51">
        <v>30</v>
      </c>
      <c r="L51" s="6">
        <v>312723.77097054798</v>
      </c>
      <c r="M51" s="6">
        <v>343209.74294395302</v>
      </c>
      <c r="N51" s="6">
        <v>289870.19715628499</v>
      </c>
      <c r="O51" s="5">
        <v>314514.99510061601</v>
      </c>
      <c r="P51" s="3">
        <f t="shared" si="1"/>
        <v>1.3343184345625096</v>
      </c>
      <c r="Q51" s="4">
        <v>48513.054553287096</v>
      </c>
      <c r="R51" s="4">
        <v>61609.382000525002</v>
      </c>
      <c r="S51" s="4">
        <v>69380.570927551496</v>
      </c>
      <c r="T51" s="5">
        <f t="shared" si="2"/>
        <v>59189.923769456043</v>
      </c>
      <c r="U51" s="3">
        <f t="shared" si="3"/>
        <v>3.25589232240142</v>
      </c>
      <c r="V51" s="4">
        <v>46116.723531995704</v>
      </c>
      <c r="W51" s="4">
        <v>79686.931872647707</v>
      </c>
      <c r="X51" s="4">
        <v>100722.86453985301</v>
      </c>
      <c r="Y51" s="5">
        <f t="shared" si="4"/>
        <v>71800.015755810542</v>
      </c>
      <c r="Z51" s="3">
        <f t="shared" si="5"/>
        <v>6.9864275821915118</v>
      </c>
      <c r="AA51" s="4">
        <v>5544.6847414388403</v>
      </c>
      <c r="AB51" s="4">
        <v>18626.3996233453</v>
      </c>
      <c r="AC51" s="4">
        <v>55999.854389683802</v>
      </c>
      <c r="AD51" s="5">
        <f t="shared" si="6"/>
        <v>17949.990542568732</v>
      </c>
      <c r="AE51" s="3">
        <f t="shared" si="15"/>
        <v>23.608248176207546</v>
      </c>
      <c r="AF51" s="4">
        <v>4372.9941916261196</v>
      </c>
      <c r="AG51" s="4">
        <v>12567.6476716747</v>
      </c>
      <c r="AH51" s="4">
        <v>20980.347918601401</v>
      </c>
      <c r="AI51" s="5">
        <f t="shared" si="7"/>
        <v>10486.128960131116</v>
      </c>
      <c r="AJ51" s="3">
        <f t="shared" si="8"/>
        <v>16.938546775055816</v>
      </c>
      <c r="AK51" s="4">
        <v>2365.3062495661902</v>
      </c>
      <c r="AL51" s="4">
        <v>5502.5926431278804</v>
      </c>
      <c r="AM51" s="4">
        <v>3378.34740575658</v>
      </c>
      <c r="AN51" s="5">
        <f t="shared" si="9"/>
        <v>3529.5528016751109</v>
      </c>
      <c r="AO51" s="3">
        <f t="shared" si="10"/>
        <v>10.335652662731922</v>
      </c>
      <c r="AP51" s="3">
        <v>20137.175336525801</v>
      </c>
      <c r="AQ51" s="3">
        <v>67725.617153870495</v>
      </c>
      <c r="AR51" s="3">
        <v>76155.194372837504</v>
      </c>
      <c r="AS51" s="3">
        <v>54672.662287744599</v>
      </c>
      <c r="AT51" s="2">
        <v>6.3047247507585595</v>
      </c>
      <c r="AU51" s="2">
        <v>6.3185518423307627</v>
      </c>
      <c r="AV51" s="2">
        <v>6.3095238095238084</v>
      </c>
      <c r="AW51" s="2">
        <v>6.3109334675377111</v>
      </c>
      <c r="AX51" s="2">
        <f t="shared" si="11"/>
        <v>0.21909740679928288</v>
      </c>
      <c r="AY51" s="2">
        <v>3.5781057810578103</v>
      </c>
      <c r="AZ51" s="2">
        <v>4.0673937360178964</v>
      </c>
      <c r="BA51" s="2">
        <v>3.5871404399323179</v>
      </c>
      <c r="BB51" s="2">
        <v>3.7442133190026752</v>
      </c>
      <c r="BC51" s="2">
        <f t="shared" si="12"/>
        <v>13.06784398412468</v>
      </c>
      <c r="BD51" s="2">
        <f t="shared" si="16"/>
        <v>1.6855165370809371</v>
      </c>
      <c r="BE51" s="2">
        <v>6.5341419586702596</v>
      </c>
      <c r="BF51" s="2">
        <v>6.5984340044742735</v>
      </c>
      <c r="BG51" s="2">
        <v>6.5780141843971629</v>
      </c>
      <c r="BH51" s="2">
        <v>6.5701967158472314</v>
      </c>
      <c r="BI51" s="2">
        <f t="shared" si="13"/>
        <v>0.97854065235128096</v>
      </c>
      <c r="BJ51" s="2">
        <v>3.5466959278224821</v>
      </c>
      <c r="BK51" s="2">
        <v>3.5702012763868431</v>
      </c>
      <c r="BL51" s="2">
        <v>3.5897435897435899</v>
      </c>
      <c r="BM51" s="2">
        <v>3.5688802646509714</v>
      </c>
      <c r="BN51" s="2">
        <f t="shared" si="14"/>
        <v>1.2061951852934389</v>
      </c>
      <c r="BO51" s="2">
        <v>1.840968659252507</v>
      </c>
      <c r="BP51" s="7"/>
    </row>
    <row r="52" spans="1:68" ht="19" customHeight="1">
      <c r="A52" s="1">
        <v>78</v>
      </c>
      <c r="B52" s="1">
        <v>1</v>
      </c>
      <c r="C52" s="1">
        <v>41</v>
      </c>
      <c r="D52" s="1">
        <v>43</v>
      </c>
      <c r="E52" s="1">
        <v>182.62</v>
      </c>
      <c r="F52" t="s">
        <v>14</v>
      </c>
      <c r="G52" s="1" t="s">
        <v>17</v>
      </c>
      <c r="H52" s="1">
        <v>2.827</v>
      </c>
      <c r="I52" s="1">
        <v>2.8359999999999999</v>
      </c>
      <c r="J52" s="1">
        <v>0.47</v>
      </c>
      <c r="K52">
        <v>50</v>
      </c>
      <c r="L52" s="6">
        <v>140547.79689870399</v>
      </c>
      <c r="M52" s="6">
        <v>112373.017739277</v>
      </c>
      <c r="N52" s="6">
        <v>137034.38741873199</v>
      </c>
      <c r="O52" s="5">
        <v>129351.62321494101</v>
      </c>
      <c r="P52" s="3">
        <f t="shared" si="1"/>
        <v>1.9007498917866361</v>
      </c>
      <c r="Q52" s="4">
        <v>17092.133605369701</v>
      </c>
      <c r="R52" s="4">
        <v>17731.1079617658</v>
      </c>
      <c r="S52" s="4">
        <v>22194.623429068299</v>
      </c>
      <c r="T52" s="5">
        <f t="shared" si="2"/>
        <v>18876.724811974407</v>
      </c>
      <c r="U52" s="3">
        <f t="shared" si="3"/>
        <v>2.6532611838209506</v>
      </c>
      <c r="V52" s="4">
        <v>28746.356107427298</v>
      </c>
      <c r="W52" s="4">
        <v>24986.176225399398</v>
      </c>
      <c r="X52" s="4">
        <v>29123.988390844199</v>
      </c>
      <c r="Y52" s="5">
        <f t="shared" si="4"/>
        <v>27553.566185206291</v>
      </c>
      <c r="Z52" s="3">
        <f t="shared" si="5"/>
        <v>1.4988375088543762</v>
      </c>
      <c r="AA52" s="4">
        <v>7579.9842216048401</v>
      </c>
      <c r="AB52" s="4">
        <v>13283.2357279564</v>
      </c>
      <c r="AC52" s="4">
        <v>8536.6452010911398</v>
      </c>
      <c r="AD52" s="5">
        <f t="shared" si="6"/>
        <v>9507.9408451607105</v>
      </c>
      <c r="AE52" s="3">
        <f t="shared" si="15"/>
        <v>6.1244414867536063</v>
      </c>
      <c r="AF52" s="4">
        <v>4162.2628359933497</v>
      </c>
      <c r="AG52" s="4">
        <v>2766.2489668796602</v>
      </c>
      <c r="AH52" s="4">
        <v>4184.5120972551204</v>
      </c>
      <c r="AI52" s="5">
        <f t="shared" si="7"/>
        <v>3638.7749637016705</v>
      </c>
      <c r="AJ52" s="3">
        <f t="shared" si="8"/>
        <v>5.0479029641034856</v>
      </c>
      <c r="AK52" s="4">
        <v>7387.9165803476099</v>
      </c>
      <c r="AL52" s="4">
        <v>5317.5058694981299</v>
      </c>
      <c r="AM52" s="4">
        <v>2364.26803649155</v>
      </c>
      <c r="AN52" s="5">
        <f t="shared" si="9"/>
        <v>4528.7209088863419</v>
      </c>
      <c r="AO52" s="3">
        <f t="shared" si="10"/>
        <v>13.534698588836145</v>
      </c>
      <c r="AP52" s="3">
        <v>74912.164248922796</v>
      </c>
      <c r="AQ52" s="3">
        <v>42629.632532654301</v>
      </c>
      <c r="AR52" s="3">
        <v>27094.841924170199</v>
      </c>
      <c r="AS52" s="3">
        <v>48212.212901915802</v>
      </c>
      <c r="AT52" s="2">
        <v>6.3630319148936172</v>
      </c>
      <c r="AU52" s="2">
        <v>6.4080086580086579</v>
      </c>
      <c r="AV52" s="2">
        <v>6.4388020833333339</v>
      </c>
      <c r="AW52" s="2">
        <v>6.4032808854118697</v>
      </c>
      <c r="AX52" s="2">
        <f t="shared" si="11"/>
        <v>1.1833022757495835</v>
      </c>
      <c r="AY52" s="2">
        <v>3.5444444444444443</v>
      </c>
      <c r="AZ52" s="2">
        <v>3.5444444444444443</v>
      </c>
      <c r="BA52" s="2">
        <v>3.5703971119133575</v>
      </c>
      <c r="BB52" s="2">
        <v>3.5530953336007491</v>
      </c>
      <c r="BC52" s="2">
        <f t="shared" si="12"/>
        <v>0.73042418038956713</v>
      </c>
      <c r="BD52" s="2">
        <f t="shared" si="16"/>
        <v>1.8021697377094323</v>
      </c>
      <c r="BE52" s="2">
        <v>6.4142091152815013</v>
      </c>
      <c r="BF52" s="2">
        <v>6.4414708442123585</v>
      </c>
      <c r="BG52" s="2">
        <v>6.4471968709256844</v>
      </c>
      <c r="BH52" s="2">
        <v>6.4342922768065138</v>
      </c>
      <c r="BI52" s="2">
        <f t="shared" si="13"/>
        <v>0.5126866207662496</v>
      </c>
      <c r="BJ52" s="2">
        <v>3.4251968503937014</v>
      </c>
      <c r="BK52" s="2">
        <v>3.4623733719247469</v>
      </c>
      <c r="BL52" s="2">
        <v>3.5473457675753233</v>
      </c>
      <c r="BM52" s="2">
        <v>3.4783053299645901</v>
      </c>
      <c r="BN52" s="2">
        <f t="shared" si="14"/>
        <v>3.5117364806747835</v>
      </c>
      <c r="BO52" s="2">
        <v>1.8498353843111341</v>
      </c>
      <c r="BP52" s="7"/>
    </row>
    <row r="53" spans="1:68" ht="19" customHeight="1">
      <c r="A53" s="1">
        <v>79</v>
      </c>
      <c r="B53" s="1">
        <v>3</v>
      </c>
      <c r="C53" s="1">
        <v>62</v>
      </c>
      <c r="D53" s="1">
        <v>64</v>
      </c>
      <c r="E53" s="1">
        <v>187.256</v>
      </c>
      <c r="F53" t="s">
        <v>12</v>
      </c>
      <c r="G53" s="1" t="s">
        <v>17</v>
      </c>
      <c r="H53" s="1">
        <v>3.0289999999999999</v>
      </c>
      <c r="I53" s="1">
        <v>3.2869999999999999</v>
      </c>
      <c r="J53" s="1">
        <v>11.27</v>
      </c>
      <c r="K53">
        <v>85</v>
      </c>
      <c r="L53" s="6">
        <v>105528.84525326701</v>
      </c>
      <c r="M53" s="6">
        <v>60432.805040261999</v>
      </c>
      <c r="N53" s="6">
        <v>97224.576774425601</v>
      </c>
      <c r="O53" s="5">
        <v>85272.042703992993</v>
      </c>
      <c r="P53" s="3">
        <f t="shared" si="1"/>
        <v>4.9099153426312849</v>
      </c>
      <c r="Q53" s="4">
        <v>542.52589559637397</v>
      </c>
      <c r="R53" s="4">
        <v>453.60407487621598</v>
      </c>
      <c r="S53" s="4">
        <v>543.06486763565601</v>
      </c>
      <c r="T53" s="5">
        <f t="shared" si="2"/>
        <v>511.26929258447433</v>
      </c>
      <c r="U53" s="3">
        <f t="shared" si="3"/>
        <v>2.8861155582853169</v>
      </c>
      <c r="V53" s="4">
        <v>333.73031290966401</v>
      </c>
      <c r="W53" s="4">
        <v>326.69801099283598</v>
      </c>
      <c r="X53" s="4">
        <v>356.91401707103398</v>
      </c>
      <c r="Y53" s="5">
        <f t="shared" si="4"/>
        <v>338.87166002202031</v>
      </c>
      <c r="Z53" s="3">
        <f t="shared" si="5"/>
        <v>1.5184418443879621</v>
      </c>
      <c r="AA53" s="4">
        <v>69.127493234009094</v>
      </c>
      <c r="AB53" s="4">
        <v>60.009787245169498</v>
      </c>
      <c r="AC53" s="4">
        <v>80.665753739423295</v>
      </c>
      <c r="AD53" s="5">
        <f t="shared" si="6"/>
        <v>69.425768722173558</v>
      </c>
      <c r="AE53" s="3">
        <f t="shared" si="15"/>
        <v>6.976142562304946</v>
      </c>
      <c r="AF53" s="4">
        <v>9.3352988184405206</v>
      </c>
      <c r="AG53" s="4">
        <v>8.3089117903657197</v>
      </c>
      <c r="AH53" s="4">
        <v>11.2062935492558</v>
      </c>
      <c r="AI53" s="5">
        <f t="shared" si="7"/>
        <v>9.5435830178551448</v>
      </c>
      <c r="AJ53" s="3">
        <f t="shared" si="8"/>
        <v>13.260827509644477</v>
      </c>
      <c r="AK53" s="4">
        <v>5.4906239807614003</v>
      </c>
      <c r="AL53" s="4">
        <v>4.7604033648535502</v>
      </c>
      <c r="AM53" s="4">
        <v>6.7225518221493799</v>
      </c>
      <c r="AN53" s="5">
        <f t="shared" si="9"/>
        <v>5.6010124531631682</v>
      </c>
      <c r="AO53" s="3">
        <f t="shared" si="10"/>
        <v>20.031686249396849</v>
      </c>
      <c r="AP53" s="3">
        <v>53.3731797145728</v>
      </c>
      <c r="AQ53" s="3">
        <v>47.194842467972698</v>
      </c>
      <c r="AR53" s="3">
        <v>65.066885728649098</v>
      </c>
      <c r="AS53" s="3">
        <v>55.211635970398198</v>
      </c>
      <c r="AT53" s="2">
        <v>3.6209127264173149</v>
      </c>
      <c r="AU53" s="2">
        <v>3.471428571428572</v>
      </c>
      <c r="AV53" s="2">
        <v>3.3406929347826089</v>
      </c>
      <c r="AW53" s="2">
        <v>3.4776780775428318</v>
      </c>
      <c r="AX53" s="2">
        <f t="shared" si="11"/>
        <v>8.0576690937620228</v>
      </c>
      <c r="AY53" s="2">
        <v>2.3449878123095678</v>
      </c>
      <c r="AZ53" s="2">
        <v>2.342846270928463</v>
      </c>
      <c r="BA53" s="2">
        <v>2.2734627831715213</v>
      </c>
      <c r="BB53" s="2">
        <v>2.3204322888031839</v>
      </c>
      <c r="BC53" s="2">
        <f t="shared" si="12"/>
        <v>3.0824010458386248</v>
      </c>
      <c r="BD53" s="2">
        <f t="shared" si="16"/>
        <v>1.4987199128040594</v>
      </c>
      <c r="BE53" s="2">
        <v>4.2333608360836088</v>
      </c>
      <c r="BF53" s="2">
        <v>4.3238434163701074</v>
      </c>
      <c r="BG53" s="2">
        <v>4.1815476190476195</v>
      </c>
      <c r="BH53" s="2">
        <v>4.2462506238337783</v>
      </c>
      <c r="BI53" s="2">
        <f t="shared" si="13"/>
        <v>3.351092762254678</v>
      </c>
      <c r="BJ53" s="2">
        <v>2.3332575413066547</v>
      </c>
      <c r="BK53" s="2">
        <v>2.2997908262363662</v>
      </c>
      <c r="BL53" s="2">
        <v>2.3195754716981134</v>
      </c>
      <c r="BM53" s="2">
        <v>2.3175412797470449</v>
      </c>
      <c r="BN53" s="2">
        <f t="shared" si="14"/>
        <v>1.4440612282833365</v>
      </c>
      <c r="BO53" s="2">
        <v>1.8322222179780323</v>
      </c>
      <c r="BP53" s="7"/>
    </row>
    <row r="54" spans="1:68" ht="19" customHeight="1">
      <c r="A54" s="1">
        <v>80</v>
      </c>
      <c r="B54" s="1">
        <v>2</v>
      </c>
      <c r="C54" s="1">
        <v>50</v>
      </c>
      <c r="D54" s="1">
        <v>52</v>
      </c>
      <c r="E54" s="1">
        <v>189.63</v>
      </c>
      <c r="F54" t="s">
        <v>74</v>
      </c>
      <c r="G54" s="1" t="s">
        <v>17</v>
      </c>
      <c r="H54" s="1">
        <v>2.8090000000000002</v>
      </c>
      <c r="I54" s="1">
        <v>2.8340000000000001</v>
      </c>
      <c r="J54" s="1">
        <v>1.39</v>
      </c>
      <c r="K54">
        <v>40</v>
      </c>
      <c r="L54" s="6">
        <v>39028.444864019199</v>
      </c>
      <c r="M54" s="6">
        <v>53797.246018340702</v>
      </c>
      <c r="N54" s="6">
        <v>137165.395323181</v>
      </c>
      <c r="O54" s="5">
        <v>66038.208535661499</v>
      </c>
      <c r="P54" s="3">
        <f t="shared" si="1"/>
        <v>11.325446015524051</v>
      </c>
      <c r="Q54" s="4">
        <v>3137.8767179035299</v>
      </c>
      <c r="R54" s="4">
        <v>4263.2691677422499</v>
      </c>
      <c r="S54" s="4">
        <v>3666.8669766207599</v>
      </c>
      <c r="T54" s="5">
        <f t="shared" si="2"/>
        <v>3660.6476495552233</v>
      </c>
      <c r="U54" s="3">
        <f t="shared" si="3"/>
        <v>3.7352241535798032</v>
      </c>
      <c r="V54" s="4">
        <v>3080.0126643324502</v>
      </c>
      <c r="W54" s="4">
        <v>4279.9340114338002</v>
      </c>
      <c r="X54" s="4">
        <v>3292.2399137822999</v>
      </c>
      <c r="Y54" s="5">
        <f t="shared" si="4"/>
        <v>3514.2043907764519</v>
      </c>
      <c r="Z54" s="3">
        <f t="shared" si="5"/>
        <v>4.0296542990857134</v>
      </c>
      <c r="AA54" s="4">
        <v>2065.8565594189599</v>
      </c>
      <c r="AB54" s="4">
        <v>2484.5079114538498</v>
      </c>
      <c r="AC54" s="4">
        <v>2141.3058504162</v>
      </c>
      <c r="AD54" s="5">
        <f t="shared" si="6"/>
        <v>2223.3427418811093</v>
      </c>
      <c r="AE54" s="3">
        <f t="shared" si="15"/>
        <v>2.3943850288859876</v>
      </c>
      <c r="AF54" s="4">
        <v>378.99040826011401</v>
      </c>
      <c r="AG54" s="4">
        <v>633.72215103461497</v>
      </c>
      <c r="AH54" s="4">
        <v>506.61742954549197</v>
      </c>
      <c r="AI54" s="5">
        <f t="shared" si="7"/>
        <v>495.52900215848535</v>
      </c>
      <c r="AJ54" s="3">
        <f t="shared" si="8"/>
        <v>8.2844135907941894</v>
      </c>
      <c r="AK54" s="4">
        <v>238.339018657503</v>
      </c>
      <c r="AL54" s="4">
        <v>406.03791759964599</v>
      </c>
      <c r="AM54" s="4">
        <v>325.80642585205902</v>
      </c>
      <c r="AN54" s="5">
        <f t="shared" si="9"/>
        <v>315.91758058153329</v>
      </c>
      <c r="AO54" s="3">
        <f t="shared" si="10"/>
        <v>9.2564358547856465</v>
      </c>
      <c r="AP54" s="3">
        <v>2766.6419319412298</v>
      </c>
      <c r="AQ54" s="3">
        <v>4678.5043534501201</v>
      </c>
      <c r="AR54" s="3">
        <v>3760.1805372264998</v>
      </c>
      <c r="AS54" s="3">
        <v>3735.1089408726202</v>
      </c>
      <c r="AT54" s="2">
        <v>5.240286298568507</v>
      </c>
      <c r="AU54" s="2">
        <v>4.7783171521035603</v>
      </c>
      <c r="AV54" s="2">
        <v>5.3781284004352559</v>
      </c>
      <c r="AW54" s="2">
        <v>5.1322439503691077</v>
      </c>
      <c r="AX54" s="2">
        <f t="shared" si="11"/>
        <v>11.68711491760943</v>
      </c>
      <c r="AY54" s="2">
        <v>3.1911581569115812</v>
      </c>
      <c r="AZ54" s="2">
        <v>3.2958199356913185</v>
      </c>
      <c r="BA54" s="2">
        <v>3.2367387033398822</v>
      </c>
      <c r="BB54" s="2">
        <v>3.2412389319809272</v>
      </c>
      <c r="BC54" s="2">
        <f t="shared" si="12"/>
        <v>3.2290670628151377</v>
      </c>
      <c r="BD54" s="2">
        <f t="shared" si="16"/>
        <v>1.5834204321470577</v>
      </c>
      <c r="BE54" s="2">
        <v>6.1157517899761329</v>
      </c>
      <c r="BF54" s="2">
        <v>5.944041867954911</v>
      </c>
      <c r="BG54" s="2">
        <v>6.1550435865504349</v>
      </c>
      <c r="BH54" s="2">
        <v>6.0716124148271602</v>
      </c>
      <c r="BI54" s="2">
        <f t="shared" si="13"/>
        <v>3.4752171940397236</v>
      </c>
      <c r="BJ54" s="2">
        <v>3.2071339173967464</v>
      </c>
      <c r="BK54" s="2">
        <v>3.2915863840719335</v>
      </c>
      <c r="BL54" s="2">
        <v>3.2645310435931307</v>
      </c>
      <c r="BM54" s="2">
        <v>3.2544171150206034</v>
      </c>
      <c r="BN54" s="2">
        <f t="shared" si="14"/>
        <v>2.5950105253994913</v>
      </c>
      <c r="BO54" s="2">
        <v>1.8656528036323092</v>
      </c>
      <c r="BP54" s="7"/>
    </row>
    <row r="55" spans="1:68" ht="19" customHeight="1">
      <c r="A55" s="1">
        <v>81</v>
      </c>
      <c r="B55" s="1">
        <v>3</v>
      </c>
      <c r="C55" s="1">
        <v>21</v>
      </c>
      <c r="D55" s="1">
        <v>23</v>
      </c>
      <c r="E55" s="1">
        <v>193.07400000000001</v>
      </c>
      <c r="F55" t="s">
        <v>12</v>
      </c>
      <c r="G55" s="1" t="s">
        <v>17</v>
      </c>
      <c r="H55" s="1">
        <v>3.0590000000000002</v>
      </c>
      <c r="I55" s="1">
        <v>3.298</v>
      </c>
      <c r="J55" s="1">
        <v>10.4</v>
      </c>
      <c r="K55">
        <v>50</v>
      </c>
      <c r="L55" s="6">
        <v>27806.202405976401</v>
      </c>
      <c r="M55" s="6">
        <v>25735.207665267499</v>
      </c>
      <c r="N55" s="6">
        <v>64844.382261847801</v>
      </c>
      <c r="O55" s="5">
        <v>35934.690169575799</v>
      </c>
      <c r="P55" s="3">
        <f t="shared" si="1"/>
        <v>8.8100857258997429</v>
      </c>
      <c r="Q55" s="4">
        <v>2247.55637169997</v>
      </c>
      <c r="R55" s="4">
        <v>2860.6623647760898</v>
      </c>
      <c r="S55" s="4">
        <v>2212.84826697279</v>
      </c>
      <c r="T55" s="5">
        <f t="shared" si="2"/>
        <v>2423.1275596972851</v>
      </c>
      <c r="U55" s="3">
        <f t="shared" si="3"/>
        <v>3.2949931534314345</v>
      </c>
      <c r="V55" s="4">
        <v>2423.4700862755199</v>
      </c>
      <c r="W55" s="4">
        <v>2837.5556128900898</v>
      </c>
      <c r="X55" s="4">
        <v>2170.84754622025</v>
      </c>
      <c r="Y55" s="5">
        <f t="shared" si="4"/>
        <v>2462.2782194325036</v>
      </c>
      <c r="Z55" s="3">
        <f t="shared" si="5"/>
        <v>3.4297698146533695</v>
      </c>
      <c r="AA55" s="4">
        <v>1400.6138295440501</v>
      </c>
      <c r="AB55" s="4">
        <v>1899.7853498208001</v>
      </c>
      <c r="AC55" s="4">
        <v>1379.37775820404</v>
      </c>
      <c r="AD55" s="5">
        <f t="shared" si="6"/>
        <v>1542.5362818032706</v>
      </c>
      <c r="AE55" s="3">
        <f t="shared" si="15"/>
        <v>4.360447032928418</v>
      </c>
      <c r="AF55" s="4">
        <v>333.32726584426598</v>
      </c>
      <c r="AG55" s="4">
        <v>489.74710498182401</v>
      </c>
      <c r="AH55" s="4">
        <v>337.30584900719299</v>
      </c>
      <c r="AI55" s="5">
        <f t="shared" si="7"/>
        <v>380.44235658129651</v>
      </c>
      <c r="AJ55" s="3">
        <f t="shared" si="8"/>
        <v>6.4760593225983296</v>
      </c>
      <c r="AK55" s="4">
        <v>238.153178282548</v>
      </c>
      <c r="AL55" s="4">
        <v>284.849590265198</v>
      </c>
      <c r="AM55" s="4">
        <v>224.43940434332501</v>
      </c>
      <c r="AN55" s="5">
        <f t="shared" si="9"/>
        <v>247.85082153227509</v>
      </c>
      <c r="AO55" s="3">
        <f t="shared" si="10"/>
        <v>4.323653343396022</v>
      </c>
      <c r="AP55" s="3">
        <v>2633.8303805277001</v>
      </c>
      <c r="AQ55" s="3">
        <v>3560.9585919759702</v>
      </c>
      <c r="AR55" s="3">
        <v>2593.8980996117102</v>
      </c>
      <c r="AS55" s="3">
        <v>2929.5623573717899</v>
      </c>
      <c r="AT55" s="2">
        <v>5.1807438303788667</v>
      </c>
      <c r="AU55" s="2">
        <v>4.9237855946398659</v>
      </c>
      <c r="AV55" s="2">
        <v>5.3815261044176701</v>
      </c>
      <c r="AW55" s="2">
        <v>5.1620185098121345</v>
      </c>
      <c r="AX55" s="2">
        <f t="shared" si="11"/>
        <v>8.8674712984410267</v>
      </c>
      <c r="AY55" s="2">
        <v>3.1585081585081585</v>
      </c>
      <c r="AZ55" s="2">
        <v>3.2115923292393878</v>
      </c>
      <c r="BA55" s="2">
        <v>3.2324561403508771</v>
      </c>
      <c r="BB55" s="2">
        <v>3.2008522093661411</v>
      </c>
      <c r="BC55" s="2">
        <f t="shared" si="12"/>
        <v>2.310259174926494</v>
      </c>
      <c r="BD55" s="2">
        <f t="shared" si="16"/>
        <v>1.6127012970818666</v>
      </c>
      <c r="BE55" s="2">
        <v>5.8727344365642233</v>
      </c>
      <c r="BF55" s="2">
        <v>5.7637254901960793</v>
      </c>
      <c r="BG55" s="2">
        <v>5.9411527609834733</v>
      </c>
      <c r="BH55" s="2">
        <v>5.8592042292479256</v>
      </c>
      <c r="BI55" s="2">
        <f t="shared" si="13"/>
        <v>3.0281803440425259</v>
      </c>
      <c r="BJ55" s="2">
        <v>3.1787161441671996</v>
      </c>
      <c r="BK55" s="2">
        <v>3.199184374329255</v>
      </c>
      <c r="BL55" s="2">
        <v>3.194625054182922</v>
      </c>
      <c r="BM55" s="2">
        <v>3.1908418575597923</v>
      </c>
      <c r="BN55" s="2">
        <f t="shared" si="14"/>
        <v>0.64146802241426326</v>
      </c>
      <c r="BO55" s="2">
        <v>1.8362565400620552</v>
      </c>
      <c r="BP55" s="7"/>
    </row>
    <row r="56" spans="1:68" ht="19" customHeight="1">
      <c r="A56" s="1">
        <v>82</v>
      </c>
      <c r="B56" s="1">
        <v>2</v>
      </c>
      <c r="C56" s="1">
        <v>28</v>
      </c>
      <c r="D56" s="1">
        <v>30</v>
      </c>
      <c r="E56" s="1">
        <v>195.21199999999999</v>
      </c>
      <c r="F56" t="s">
        <v>12</v>
      </c>
      <c r="G56" s="1" t="s">
        <v>17</v>
      </c>
      <c r="H56" s="1">
        <v>2.7469999999999999</v>
      </c>
      <c r="I56" s="1">
        <v>2.8450000000000002</v>
      </c>
      <c r="J56" s="1">
        <v>5.3</v>
      </c>
      <c r="K56">
        <v>85</v>
      </c>
      <c r="L56" s="6">
        <v>78638.655337419099</v>
      </c>
      <c r="M56" s="6">
        <v>144869.861075033</v>
      </c>
      <c r="N56" s="6">
        <v>254226.58364873301</v>
      </c>
      <c r="O56" s="5">
        <v>142542.715463906</v>
      </c>
      <c r="P56" s="3">
        <f t="shared" si="1"/>
        <v>9.8872781882842329</v>
      </c>
      <c r="Q56" s="4">
        <v>638.05679918103999</v>
      </c>
      <c r="R56" s="4">
        <v>392.68848788265302</v>
      </c>
      <c r="S56" s="4">
        <v>534.55943790836602</v>
      </c>
      <c r="T56" s="5">
        <f t="shared" si="2"/>
        <v>511.64394323820534</v>
      </c>
      <c r="U56" s="3">
        <f t="shared" si="3"/>
        <v>7.7819739453339309</v>
      </c>
      <c r="V56" s="4">
        <v>270.399352173073</v>
      </c>
      <c r="W56" s="4">
        <v>242.95404279274399</v>
      </c>
      <c r="X56" s="4">
        <v>321.44248748769701</v>
      </c>
      <c r="Y56" s="5">
        <f t="shared" si="4"/>
        <v>276.40401828012239</v>
      </c>
      <c r="Z56" s="3">
        <f t="shared" si="5"/>
        <v>4.9796003052865307</v>
      </c>
      <c r="AA56" s="4">
        <v>54.964407024056499</v>
      </c>
      <c r="AB56" s="4">
        <v>42.523649843312498</v>
      </c>
      <c r="AC56" s="4">
        <v>68.188961671003</v>
      </c>
      <c r="AD56" s="5">
        <f t="shared" si="6"/>
        <v>54.217820146706387</v>
      </c>
      <c r="AE56" s="3">
        <f t="shared" si="15"/>
        <v>11.826225178552866</v>
      </c>
      <c r="AF56" s="4">
        <v>6.6750674274869297</v>
      </c>
      <c r="AG56" s="4">
        <v>6.3444452926953696</v>
      </c>
      <c r="AH56" s="4">
        <v>9.2145935700686099</v>
      </c>
      <c r="AI56" s="5">
        <f t="shared" si="7"/>
        <v>7.3076067137621017</v>
      </c>
      <c r="AJ56" s="3">
        <f t="shared" si="8"/>
        <v>18.764434768262408</v>
      </c>
      <c r="AK56" s="4">
        <v>4.4958253614106303</v>
      </c>
      <c r="AL56" s="4">
        <v>3.9610928315709999</v>
      </c>
      <c r="AM56" s="4">
        <v>5.7405976642692504</v>
      </c>
      <c r="AN56" s="5">
        <f t="shared" si="9"/>
        <v>4.6758494668231014</v>
      </c>
      <c r="AO56" s="3">
        <f t="shared" si="10"/>
        <v>24.056066044584249</v>
      </c>
      <c r="AP56" s="3">
        <v>39.5134072513329</v>
      </c>
      <c r="AQ56" s="3">
        <v>35.940328385709101</v>
      </c>
      <c r="AR56" s="3">
        <v>53.833715623233502</v>
      </c>
      <c r="AS56" s="3">
        <v>43.095817086758501</v>
      </c>
      <c r="AT56" s="2">
        <v>2.7019789397240381</v>
      </c>
      <c r="AU56" s="2">
        <v>2.8432219662058373</v>
      </c>
      <c r="AV56" s="2">
        <v>2.4167499167499171</v>
      </c>
      <c r="AW56" s="2">
        <v>2.653983607559931</v>
      </c>
      <c r="AX56" s="2">
        <f t="shared" si="11"/>
        <v>16.069128996920146</v>
      </c>
      <c r="AY56" s="2">
        <v>1.7297187354718737</v>
      </c>
      <c r="AZ56" s="2">
        <v>1.6759572072072073</v>
      </c>
      <c r="BA56" s="2">
        <v>1.6982566982566982</v>
      </c>
      <c r="BB56" s="2">
        <v>1.7013108803119266</v>
      </c>
      <c r="BC56" s="2">
        <f t="shared" si="12"/>
        <v>3.1600061391960006</v>
      </c>
      <c r="BD56" s="2">
        <f t="shared" si="16"/>
        <v>1.5599639303272643</v>
      </c>
      <c r="BE56" s="2">
        <v>3.6105046094129065</v>
      </c>
      <c r="BF56" s="2">
        <v>3.6239598629466481</v>
      </c>
      <c r="BG56" s="2">
        <v>3.3483275663206467</v>
      </c>
      <c r="BH56" s="2">
        <v>3.527597346226734</v>
      </c>
      <c r="BI56" s="2">
        <f t="shared" si="13"/>
        <v>7.8135985934117249</v>
      </c>
      <c r="BJ56" s="2">
        <v>1.7443155180496952</v>
      </c>
      <c r="BK56" s="2">
        <v>1.6475700210339865</v>
      </c>
      <c r="BL56" s="2">
        <v>1.5790905134899915</v>
      </c>
      <c r="BM56" s="2">
        <v>1.6569920175245578</v>
      </c>
      <c r="BN56" s="2">
        <f t="shared" si="14"/>
        <v>9.9713820472436243</v>
      </c>
      <c r="BO56" s="2">
        <v>2.128916318798411</v>
      </c>
      <c r="BP56" s="7"/>
    </row>
    <row r="57" spans="1:68" ht="19" customHeight="1">
      <c r="A57" s="1">
        <v>83</v>
      </c>
      <c r="B57" s="1">
        <v>1</v>
      </c>
      <c r="C57" s="1">
        <v>51</v>
      </c>
      <c r="D57" s="1">
        <v>53</v>
      </c>
      <c r="E57" s="1">
        <v>197.72</v>
      </c>
      <c r="F57" t="s">
        <v>14</v>
      </c>
      <c r="G57" s="1" t="s">
        <v>17</v>
      </c>
      <c r="H57" s="1">
        <v>2.8239999999999998</v>
      </c>
      <c r="I57" s="1">
        <v>2.8370000000000002</v>
      </c>
      <c r="J57" s="1">
        <v>0.69</v>
      </c>
      <c r="K57">
        <v>30</v>
      </c>
      <c r="L57" s="6">
        <v>105982.04245270599</v>
      </c>
      <c r="M57" s="6">
        <v>118439.931038297</v>
      </c>
      <c r="N57" s="6">
        <v>109456.172965994</v>
      </c>
      <c r="O57" s="5">
        <v>111170.67178136299</v>
      </c>
      <c r="P57" s="3">
        <f t="shared" si="1"/>
        <v>0.95651911325400685</v>
      </c>
      <c r="Q57" s="4">
        <v>29279.379464764101</v>
      </c>
      <c r="R57" s="4">
        <v>29652.218410058998</v>
      </c>
      <c r="S57" s="4">
        <v>22384.540990825499</v>
      </c>
      <c r="T57" s="5">
        <f t="shared" si="2"/>
        <v>26885.766177464997</v>
      </c>
      <c r="U57" s="3">
        <f t="shared" si="3"/>
        <v>2.7567079590832839</v>
      </c>
      <c r="V57" s="4">
        <v>38518.909766311102</v>
      </c>
      <c r="W57" s="4">
        <v>41302.678703625599</v>
      </c>
      <c r="X57" s="4">
        <v>43217.6730944257</v>
      </c>
      <c r="Y57" s="5">
        <f t="shared" si="4"/>
        <v>40967.349016943394</v>
      </c>
      <c r="Z57" s="3">
        <f t="shared" si="5"/>
        <v>1.0837521323376293</v>
      </c>
      <c r="AA57" s="4">
        <v>7706.3908449088403</v>
      </c>
      <c r="AB57" s="4">
        <v>9018.3973964868892</v>
      </c>
      <c r="AC57" s="4">
        <v>8265.2680720267308</v>
      </c>
      <c r="AD57" s="5">
        <f t="shared" si="6"/>
        <v>8312.7703211937296</v>
      </c>
      <c r="AE57" s="3">
        <f t="shared" si="15"/>
        <v>1.7419072839197136</v>
      </c>
      <c r="AF57" s="4">
        <v>1890.5530600494201</v>
      </c>
      <c r="AG57" s="4">
        <v>2094.2056912502799</v>
      </c>
      <c r="AH57" s="4">
        <v>3172.4548752185501</v>
      </c>
      <c r="AI57" s="5">
        <f t="shared" si="7"/>
        <v>2324.5267764207656</v>
      </c>
      <c r="AJ57" s="3">
        <f t="shared" si="8"/>
        <v>6.6780820251733211</v>
      </c>
      <c r="AK57" s="4">
        <v>571.85573676764898</v>
      </c>
      <c r="AL57" s="4">
        <v>939.35817825299603</v>
      </c>
      <c r="AM57" s="4">
        <v>854.14864983911798</v>
      </c>
      <c r="AN57" s="5">
        <f t="shared" si="9"/>
        <v>771.28885144081585</v>
      </c>
      <c r="AO57" s="3">
        <f t="shared" si="10"/>
        <v>7.4654843926884764</v>
      </c>
      <c r="AP57" s="3">
        <v>7924.1833230376296</v>
      </c>
      <c r="AQ57" s="3">
        <v>10729.0666892714</v>
      </c>
      <c r="AR57" s="3">
        <v>12544.798364951201</v>
      </c>
      <c r="AS57" s="3">
        <v>10399.349459086699</v>
      </c>
      <c r="AT57" s="2">
        <v>6.1352040816326525</v>
      </c>
      <c r="AU57" s="2">
        <v>6.0052588996763747</v>
      </c>
      <c r="AV57" s="2">
        <v>6.1876558603491265</v>
      </c>
      <c r="AW57" s="2">
        <v>6.1093729472193843</v>
      </c>
      <c r="AX57" s="2">
        <f t="shared" si="11"/>
        <v>2.9855267021432668</v>
      </c>
      <c r="AY57" s="2">
        <v>3.4629229661627066</v>
      </c>
      <c r="AZ57" s="2">
        <v>3.4956395348837201</v>
      </c>
      <c r="BA57" s="2">
        <v>3.4800140252454415</v>
      </c>
      <c r="BB57" s="2">
        <v>3.4795255087639561</v>
      </c>
      <c r="BC57" s="2">
        <f t="shared" si="12"/>
        <v>0.94025948764018696</v>
      </c>
      <c r="BD57" s="2">
        <f t="shared" si="16"/>
        <v>1.7558063396378543</v>
      </c>
      <c r="BE57" s="2">
        <v>6.4047936085219703</v>
      </c>
      <c r="BF57" s="2">
        <v>6.2009189640768581</v>
      </c>
      <c r="BG57" s="2">
        <v>6.3540332906530077</v>
      </c>
      <c r="BH57" s="2">
        <v>6.3199152877506117</v>
      </c>
      <c r="BI57" s="2">
        <f t="shared" si="13"/>
        <v>3.2259078668390737</v>
      </c>
      <c r="BJ57" s="2">
        <v>3.4210526315789473</v>
      </c>
      <c r="BK57" s="2">
        <v>3.4804630969609263</v>
      </c>
      <c r="BL57" s="2">
        <v>3.4775753328661527</v>
      </c>
      <c r="BM57" s="2">
        <v>3.4596970204686754</v>
      </c>
      <c r="BN57" s="2">
        <f t="shared" si="14"/>
        <v>1.717215843771509</v>
      </c>
      <c r="BO57" s="2">
        <v>1.8267250716926855</v>
      </c>
      <c r="BP57" s="7"/>
    </row>
    <row r="58" spans="1:68" ht="19" customHeight="1">
      <c r="A58" s="1">
        <v>84</v>
      </c>
      <c r="B58" s="1">
        <v>2</v>
      </c>
      <c r="C58" s="1">
        <v>55</v>
      </c>
      <c r="D58" s="1">
        <v>57</v>
      </c>
      <c r="E58" s="1">
        <v>201.565</v>
      </c>
      <c r="F58" t="s">
        <v>12</v>
      </c>
      <c r="G58" s="1" t="s">
        <v>17</v>
      </c>
      <c r="H58" s="1">
        <v>2.8109999999999999</v>
      </c>
      <c r="I58" s="1">
        <v>2.84</v>
      </c>
      <c r="J58" s="1">
        <v>1.58</v>
      </c>
      <c r="K58">
        <v>40</v>
      </c>
      <c r="L58" s="6">
        <v>29113.0188484922</v>
      </c>
      <c r="M58" s="6">
        <v>86520.688949774296</v>
      </c>
      <c r="N58" s="6">
        <v>57049.436983842897</v>
      </c>
      <c r="O58" s="5">
        <v>52378.475963068697</v>
      </c>
      <c r="P58" s="3">
        <f t="shared" si="1"/>
        <v>10.023678861431348</v>
      </c>
      <c r="Q58" s="4">
        <v>1800.7632333946599</v>
      </c>
      <c r="R58" s="4">
        <v>2423.7113456905799</v>
      </c>
      <c r="S58" s="4">
        <v>1958.06865787844</v>
      </c>
      <c r="T58" s="5">
        <f t="shared" si="2"/>
        <v>2044.506405582762</v>
      </c>
      <c r="U58" s="3">
        <f t="shared" si="3"/>
        <v>3.8973216333878344</v>
      </c>
      <c r="V58" s="4">
        <v>1799.51531264656</v>
      </c>
      <c r="W58" s="4">
        <v>2353.4549470629099</v>
      </c>
      <c r="X58" s="4">
        <v>2415.2814951669902</v>
      </c>
      <c r="Y58" s="5">
        <f t="shared" si="4"/>
        <v>2170.7496007239038</v>
      </c>
      <c r="Z58" s="3">
        <f t="shared" si="5"/>
        <v>3.8306010530309154</v>
      </c>
      <c r="AA58" s="4">
        <v>810.94683163875902</v>
      </c>
      <c r="AB58" s="4">
        <v>981.72317896472305</v>
      </c>
      <c r="AC58" s="4">
        <v>1508.1387367074601</v>
      </c>
      <c r="AD58" s="5">
        <f t="shared" si="6"/>
        <v>1062.855539682771</v>
      </c>
      <c r="AE58" s="3">
        <f t="shared" si="15"/>
        <v>8.9030631759795025</v>
      </c>
      <c r="AF58" s="4">
        <v>165.048977362302</v>
      </c>
      <c r="AG58" s="4">
        <v>198.246156018253</v>
      </c>
      <c r="AH58" s="4">
        <v>368.70721854769801</v>
      </c>
      <c r="AI58" s="5">
        <f t="shared" si="7"/>
        <v>229.35053158873595</v>
      </c>
      <c r="AJ58" s="3">
        <f t="shared" si="8"/>
        <v>14.787919479491196</v>
      </c>
      <c r="AK58" s="4">
        <v>108.230611673411</v>
      </c>
      <c r="AL58" s="4">
        <v>115.22555957700899</v>
      </c>
      <c r="AM58" s="4">
        <v>228.300964448462</v>
      </c>
      <c r="AN58" s="5">
        <f t="shared" si="9"/>
        <v>141.73231963580417</v>
      </c>
      <c r="AO58" s="3">
        <f t="shared" si="10"/>
        <v>15.066805474549898</v>
      </c>
      <c r="AP58" s="3">
        <v>1129.38970232933</v>
      </c>
      <c r="AQ58" s="3">
        <v>1246.1843616101601</v>
      </c>
      <c r="AR58" s="3">
        <v>2814.1714138334601</v>
      </c>
      <c r="AS58" s="3">
        <v>1729.91515925765</v>
      </c>
      <c r="AT58" s="2">
        <v>5.1457000710732057</v>
      </c>
      <c r="AU58" s="2">
        <v>4.9378109452736316</v>
      </c>
      <c r="AV58" s="2">
        <v>4.9410103024260561</v>
      </c>
      <c r="AW58" s="2">
        <v>5.0081737729242972</v>
      </c>
      <c r="AX58" s="2">
        <f t="shared" si="11"/>
        <v>4.1509966551776936</v>
      </c>
      <c r="AY58" s="2">
        <v>3.0979888746255884</v>
      </c>
      <c r="AZ58" s="2">
        <v>3.1712658782303986</v>
      </c>
      <c r="BA58" s="2">
        <v>3.0181688997157936</v>
      </c>
      <c r="BB58" s="2">
        <v>3.0958078841905938</v>
      </c>
      <c r="BC58" s="2">
        <f t="shared" si="12"/>
        <v>4.9452997163172672</v>
      </c>
      <c r="BD58" s="2">
        <f t="shared" si="16"/>
        <v>1.617727572340522</v>
      </c>
      <c r="BE58" s="2">
        <v>5.9222903885480571</v>
      </c>
      <c r="BF58" s="2">
        <v>5.8313748531139833</v>
      </c>
      <c r="BG58" s="2">
        <v>5.8857878068091845</v>
      </c>
      <c r="BH58" s="2">
        <v>5.8798176828237416</v>
      </c>
      <c r="BI58" s="2">
        <f t="shared" si="13"/>
        <v>1.5462305183315186</v>
      </c>
      <c r="BJ58" s="2">
        <v>3.0999785913080715</v>
      </c>
      <c r="BK58" s="2">
        <v>3.1220353600689958</v>
      </c>
      <c r="BL58" s="2">
        <v>3.1227683259819368</v>
      </c>
      <c r="BM58" s="2">
        <v>3.1149274257863344</v>
      </c>
      <c r="BN58" s="2">
        <f t="shared" si="14"/>
        <v>0.73162971583879488</v>
      </c>
      <c r="BO58" s="2">
        <v>1.8876258991297161</v>
      </c>
      <c r="BP58" s="7"/>
    </row>
    <row r="59" spans="1:68" ht="19" customHeight="1">
      <c r="A59" s="1">
        <v>85</v>
      </c>
      <c r="B59" s="1">
        <v>2</v>
      </c>
      <c r="C59" s="1">
        <v>59</v>
      </c>
      <c r="D59" s="1">
        <v>61</v>
      </c>
      <c r="E59" s="1">
        <v>204.488</v>
      </c>
      <c r="F59" t="s">
        <v>12</v>
      </c>
      <c r="G59" s="1" t="s">
        <v>17</v>
      </c>
      <c r="H59" s="1">
        <v>2.875</v>
      </c>
      <c r="I59" s="1">
        <v>2.8809999999999998</v>
      </c>
      <c r="J59" s="1">
        <v>0.32</v>
      </c>
      <c r="K59">
        <v>30</v>
      </c>
      <c r="L59" s="6">
        <v>138216.96101759601</v>
      </c>
      <c r="M59" s="6">
        <v>160791.69616110501</v>
      </c>
      <c r="N59" s="6">
        <v>251453.65327553201</v>
      </c>
      <c r="O59" s="5">
        <v>177457.47675022201</v>
      </c>
      <c r="P59" s="3">
        <f t="shared" si="1"/>
        <v>4.951265777735979</v>
      </c>
      <c r="Q59" s="4">
        <v>16834.331358785501</v>
      </c>
      <c r="R59" s="4">
        <v>27886.305150616801</v>
      </c>
      <c r="S59" s="4">
        <v>35072.262758045799</v>
      </c>
      <c r="T59" s="5">
        <f t="shared" si="2"/>
        <v>25439.986566334439</v>
      </c>
      <c r="U59" s="3">
        <f t="shared" si="3"/>
        <v>7.2356530155518586</v>
      </c>
      <c r="V59" s="4">
        <v>30628.752351028299</v>
      </c>
      <c r="W59" s="4">
        <v>37897.002510009697</v>
      </c>
      <c r="X59" s="4">
        <v>45400.908159389197</v>
      </c>
      <c r="Y59" s="5">
        <f t="shared" si="4"/>
        <v>37491.507412436542</v>
      </c>
      <c r="Z59" s="3">
        <f t="shared" si="5"/>
        <v>3.7371609392780814</v>
      </c>
      <c r="AA59" s="4">
        <v>7353.3837973800701</v>
      </c>
      <c r="AB59" s="4">
        <v>11389.466826996801</v>
      </c>
      <c r="AC59" s="4">
        <v>14597.892336516699</v>
      </c>
      <c r="AD59" s="5">
        <f t="shared" si="6"/>
        <v>10692.852958271145</v>
      </c>
      <c r="AE59" s="3">
        <f t="shared" si="15"/>
        <v>7.3913130945792211</v>
      </c>
      <c r="AF59" s="4">
        <v>1874.5173552178401</v>
      </c>
      <c r="AG59" s="4">
        <v>1891.5619880407501</v>
      </c>
      <c r="AH59" s="4">
        <v>2593.6489619229701</v>
      </c>
      <c r="AI59" s="5">
        <f t="shared" si="7"/>
        <v>2095.1112068519246</v>
      </c>
      <c r="AJ59" s="3">
        <f t="shared" si="8"/>
        <v>4.2460986907350122</v>
      </c>
      <c r="AK59" s="4">
        <v>662.33549330600704</v>
      </c>
      <c r="AL59" s="4">
        <v>1268.3511830868099</v>
      </c>
      <c r="AM59" s="4">
        <v>1761.65601674201</v>
      </c>
      <c r="AN59" s="5">
        <f t="shared" si="9"/>
        <v>1139.5836758538519</v>
      </c>
      <c r="AO59" s="3">
        <f t="shared" si="10"/>
        <v>13.898539566231943</v>
      </c>
      <c r="AP59" s="3">
        <v>8943.86233692528</v>
      </c>
      <c r="AQ59" s="3">
        <v>12634.9241165313</v>
      </c>
      <c r="AR59" s="3">
        <v>17463.558499478801</v>
      </c>
      <c r="AS59" s="3">
        <v>13014.1149843118</v>
      </c>
      <c r="AT59" s="2">
        <v>6.0403464300802714</v>
      </c>
      <c r="AU59" s="2">
        <v>5.9548192771084327</v>
      </c>
      <c r="AV59" s="2">
        <v>6.1388562475518986</v>
      </c>
      <c r="AW59" s="2">
        <v>6.0446739849135342</v>
      </c>
      <c r="AX59" s="2">
        <f t="shared" si="11"/>
        <v>3.0446136698652482</v>
      </c>
      <c r="AY59" s="2">
        <v>3.4736394557823131</v>
      </c>
      <c r="AZ59" s="2">
        <v>3.5042892156862746</v>
      </c>
      <c r="BA59" s="2">
        <v>3.5514389304328118</v>
      </c>
      <c r="BB59" s="2">
        <v>3.5097892006337994</v>
      </c>
      <c r="BC59" s="2">
        <f t="shared" si="12"/>
        <v>2.2166423737485306</v>
      </c>
      <c r="BD59" s="2">
        <f t="shared" si="16"/>
        <v>1.7222327722194781</v>
      </c>
      <c r="BE59" s="2">
        <v>6.3123620309050779</v>
      </c>
      <c r="BF59" s="2">
        <v>6.1550435865504349</v>
      </c>
      <c r="BG59" s="2">
        <v>6.2340891010342077</v>
      </c>
      <c r="BH59" s="2">
        <v>6.2338315728299065</v>
      </c>
      <c r="BI59" s="2">
        <f t="shared" si="13"/>
        <v>2.5236235935586362</v>
      </c>
      <c r="BJ59" s="2">
        <v>3.4585147556845679</v>
      </c>
      <c r="BK59" s="2">
        <v>3.486344793952695</v>
      </c>
      <c r="BL59" s="2">
        <v>3.7050827423167849</v>
      </c>
      <c r="BM59" s="2">
        <v>3.5499807639846828</v>
      </c>
      <c r="BN59" s="2">
        <f t="shared" si="14"/>
        <v>6.9456147237106798</v>
      </c>
      <c r="BO59" s="2">
        <v>1.756018408908991</v>
      </c>
      <c r="BP59" s="7"/>
    </row>
    <row r="60" spans="1:68" ht="19" customHeight="1">
      <c r="A60" s="1">
        <v>87</v>
      </c>
      <c r="B60" s="1">
        <v>1</v>
      </c>
      <c r="C60" s="1">
        <v>74</v>
      </c>
      <c r="D60" s="1">
        <v>76</v>
      </c>
      <c r="E60" s="1">
        <v>209.95</v>
      </c>
      <c r="F60" t="s">
        <v>12</v>
      </c>
      <c r="G60" s="1" t="s">
        <v>17</v>
      </c>
      <c r="H60" s="1">
        <v>2.7130000000000001</v>
      </c>
      <c r="I60" s="1">
        <v>2.742</v>
      </c>
      <c r="J60" s="1">
        <v>1.64</v>
      </c>
      <c r="K60">
        <v>80</v>
      </c>
      <c r="L60" s="6">
        <v>86476.929335241701</v>
      </c>
      <c r="M60" s="6">
        <v>105141.06740008001</v>
      </c>
      <c r="N60" s="6">
        <v>73270.318608768095</v>
      </c>
      <c r="O60" s="5">
        <v>87337.396299648201</v>
      </c>
      <c r="P60" s="3">
        <f t="shared" si="1"/>
        <v>3.1742146447853239</v>
      </c>
      <c r="Q60" s="4">
        <v>8377.2543354296795</v>
      </c>
      <c r="R60" s="4">
        <v>9115.1471047788</v>
      </c>
      <c r="S60" s="4">
        <v>7907.2546592787303</v>
      </c>
      <c r="T60" s="5">
        <f t="shared" si="2"/>
        <v>8452.0820207218258</v>
      </c>
      <c r="U60" s="3">
        <f t="shared" si="3"/>
        <v>1.5721549972248683</v>
      </c>
      <c r="V60" s="4">
        <v>9424.6960276446698</v>
      </c>
      <c r="W60" s="4">
        <v>8204.4890887986203</v>
      </c>
      <c r="X60" s="4">
        <v>8691.6912486006295</v>
      </c>
      <c r="Y60" s="5">
        <f t="shared" si="4"/>
        <v>8759.4007226818376</v>
      </c>
      <c r="Z60" s="3">
        <f t="shared" si="5"/>
        <v>1.5273608425676359</v>
      </c>
      <c r="AA60" s="4">
        <v>3492.9901297961001</v>
      </c>
      <c r="AB60" s="4">
        <v>3735.6783914694602</v>
      </c>
      <c r="AC60" s="4">
        <v>3805.3067946780202</v>
      </c>
      <c r="AD60" s="5">
        <f t="shared" si="6"/>
        <v>3675.520407701953</v>
      </c>
      <c r="AE60" s="3">
        <f t="shared" si="15"/>
        <v>1.0431694840340966</v>
      </c>
      <c r="AF60" s="4">
        <v>770.88112584001794</v>
      </c>
      <c r="AG60" s="4">
        <v>850.72211238232603</v>
      </c>
      <c r="AH60" s="4">
        <v>845.62255106126099</v>
      </c>
      <c r="AI60" s="5">
        <f t="shared" si="7"/>
        <v>821.58133339406493</v>
      </c>
      <c r="AJ60" s="3">
        <f t="shared" si="8"/>
        <v>1.4684542049245024</v>
      </c>
      <c r="AK60" s="4">
        <v>475.09762801944601</v>
      </c>
      <c r="AL60" s="4">
        <v>532.52838048772105</v>
      </c>
      <c r="AM60" s="4">
        <v>446.79867703166701</v>
      </c>
      <c r="AN60" s="5">
        <f t="shared" si="9"/>
        <v>483.51783663871151</v>
      </c>
      <c r="AO60" s="3">
        <f t="shared" si="10"/>
        <v>2.8397602627662391</v>
      </c>
      <c r="AP60" s="3">
        <v>4972.8306416538599</v>
      </c>
      <c r="AQ60" s="3">
        <v>5618.7216555189898</v>
      </c>
      <c r="AR60" s="3">
        <v>5205.6861968050798</v>
      </c>
      <c r="AS60" s="3">
        <v>5265.7461646593101</v>
      </c>
      <c r="AT60" s="2">
        <v>5.6073277578653933</v>
      </c>
      <c r="AU60" s="2">
        <v>5.5683520599250942</v>
      </c>
      <c r="AV60" s="2">
        <v>5.6720122184039719</v>
      </c>
      <c r="AW60" s="2">
        <v>5.6158973453981531</v>
      </c>
      <c r="AX60" s="2">
        <f t="shared" si="11"/>
        <v>1.8458342826337473</v>
      </c>
      <c r="AY60" s="2">
        <v>3.2660635583391331</v>
      </c>
      <c r="AZ60" s="2">
        <v>3.2751802744824383</v>
      </c>
      <c r="BA60" s="2">
        <v>3.2792494481236205</v>
      </c>
      <c r="BB60" s="2">
        <v>3.2734977603150637</v>
      </c>
      <c r="BC60" s="2">
        <f t="shared" si="12"/>
        <v>0.40280735622737451</v>
      </c>
      <c r="BD60" s="2">
        <f t="shared" si="16"/>
        <v>1.7155647434619417</v>
      </c>
      <c r="BE60" s="2">
        <v>6.001705029838023</v>
      </c>
      <c r="BF60" s="2">
        <v>5.9853059581320451</v>
      </c>
      <c r="BG60" s="2">
        <v>6.0607915136678905</v>
      </c>
      <c r="BH60" s="2">
        <v>6.0159341672126532</v>
      </c>
      <c r="BI60" s="2">
        <f t="shared" si="13"/>
        <v>1.2547603321068235</v>
      </c>
      <c r="BJ60" s="2">
        <v>3.2524832524832537</v>
      </c>
      <c r="BK60" s="2">
        <v>3.2935672514619894</v>
      </c>
      <c r="BL60" s="2">
        <v>3.2684268426842689</v>
      </c>
      <c r="BM60" s="2">
        <v>3.2714924488765043</v>
      </c>
      <c r="BN60" s="2">
        <f t="shared" si="14"/>
        <v>1.2558182426141555</v>
      </c>
      <c r="BO60" s="2">
        <v>1.8388959354861556</v>
      </c>
      <c r="BP60" s="7"/>
    </row>
    <row r="61" spans="1:68" ht="19" customHeight="1">
      <c r="A61" s="1">
        <v>88</v>
      </c>
      <c r="B61" s="1">
        <v>4</v>
      </c>
      <c r="C61" s="1">
        <v>86</v>
      </c>
      <c r="D61" s="1">
        <v>88</v>
      </c>
      <c r="E61" s="1">
        <v>215.185</v>
      </c>
      <c r="F61" t="s">
        <v>12</v>
      </c>
      <c r="G61" s="1" t="s">
        <v>17</v>
      </c>
      <c r="H61" s="1">
        <v>3.0840000000000001</v>
      </c>
      <c r="I61" s="1">
        <v>3.3460000000000001</v>
      </c>
      <c r="J61" s="1">
        <v>11.17</v>
      </c>
      <c r="K61">
        <v>90</v>
      </c>
      <c r="L61" s="6">
        <v>102051.221969968</v>
      </c>
      <c r="M61" s="6">
        <v>87134.136674905298</v>
      </c>
      <c r="N61" s="6">
        <v>76006.793038540607</v>
      </c>
      <c r="O61" s="5">
        <v>87757.919119525497</v>
      </c>
      <c r="P61" s="3">
        <f t="shared" si="1"/>
        <v>2.5886787142491552</v>
      </c>
      <c r="Q61" s="4">
        <v>498.57192131065</v>
      </c>
      <c r="R61" s="4">
        <v>526.72291511783703</v>
      </c>
      <c r="S61" s="4">
        <v>478.589825376536</v>
      </c>
      <c r="T61" s="5">
        <f t="shared" si="2"/>
        <v>500.90784114481818</v>
      </c>
      <c r="U61" s="3">
        <f t="shared" si="3"/>
        <v>1.5415735020134851</v>
      </c>
      <c r="V61" s="4">
        <v>347.871003386496</v>
      </c>
      <c r="W61" s="4">
        <v>348.05099097128601</v>
      </c>
      <c r="X61" s="4">
        <v>337.14152327188498</v>
      </c>
      <c r="Y61" s="5">
        <f t="shared" si="4"/>
        <v>344.31645879162301</v>
      </c>
      <c r="Z61" s="3">
        <f t="shared" si="5"/>
        <v>0.54516594654005168</v>
      </c>
      <c r="AA61" s="4">
        <v>59.789449131849899</v>
      </c>
      <c r="AB61" s="4">
        <v>57.712887000114698</v>
      </c>
      <c r="AC61" s="4">
        <v>56.725781868768998</v>
      </c>
      <c r="AD61" s="5">
        <f t="shared" si="6"/>
        <v>58.062083253592412</v>
      </c>
      <c r="AE61" s="3">
        <f t="shared" si="15"/>
        <v>1.2950936630417684</v>
      </c>
      <c r="AF61" s="4">
        <v>8.6870807029925494</v>
      </c>
      <c r="AG61" s="4">
        <v>8.3565976009708098</v>
      </c>
      <c r="AH61" s="4">
        <v>7.8567600548506604</v>
      </c>
      <c r="AI61" s="5">
        <f t="shared" si="7"/>
        <v>8.2930753625361859</v>
      </c>
      <c r="AJ61" s="3">
        <f t="shared" si="8"/>
        <v>4.7490611400367913</v>
      </c>
      <c r="AK61" s="4">
        <v>4.9718929297715402</v>
      </c>
      <c r="AL61" s="4">
        <v>4.7545911542464898</v>
      </c>
      <c r="AM61" s="4">
        <v>4.5156750703914703</v>
      </c>
      <c r="AN61" s="5">
        <f t="shared" si="9"/>
        <v>4.7437217830788256</v>
      </c>
      <c r="AO61" s="3">
        <f t="shared" si="10"/>
        <v>6.1822061207200214</v>
      </c>
      <c r="AP61" s="3">
        <v>48.402462771125997</v>
      </c>
      <c r="AQ61" s="3">
        <v>46.140871813235599</v>
      </c>
      <c r="AR61" s="3">
        <v>44.360554078100201</v>
      </c>
      <c r="AS61" s="3">
        <v>46.301296220820603</v>
      </c>
      <c r="AT61" s="2">
        <v>3.1351981351981353</v>
      </c>
      <c r="AU61" s="2">
        <v>3.1592759211653818</v>
      </c>
      <c r="AV61" s="2">
        <v>3.1786941580756021</v>
      </c>
      <c r="AW61" s="2">
        <v>3.1577227381463735</v>
      </c>
      <c r="AX61" s="2">
        <f t="shared" si="11"/>
        <v>1.3774490822775514</v>
      </c>
      <c r="AY61" s="2">
        <v>2.1349206349206349</v>
      </c>
      <c r="AZ61" s="2">
        <v>2.150748655327809</v>
      </c>
      <c r="BA61" s="2">
        <v>2.0013522650439488</v>
      </c>
      <c r="BB61" s="2">
        <v>2.0956738517641309</v>
      </c>
      <c r="BC61" s="2">
        <f t="shared" si="12"/>
        <v>7.1287996535385911</v>
      </c>
      <c r="BD61" s="2">
        <f t="shared" si="16"/>
        <v>1.5067815707526311</v>
      </c>
      <c r="BE61" s="2">
        <v>3.9964883846569421</v>
      </c>
      <c r="BF61" s="2">
        <v>4.0931168470718848</v>
      </c>
      <c r="BG61" s="2">
        <v>3.9246884115619203</v>
      </c>
      <c r="BH61" s="2">
        <v>4.0047645477635827</v>
      </c>
      <c r="BI61" s="2">
        <f t="shared" si="13"/>
        <v>4.2057013215426506</v>
      </c>
      <c r="BJ61" s="2">
        <v>1.9609012591119945</v>
      </c>
      <c r="BK61" s="2">
        <v>2.0162169528481875</v>
      </c>
      <c r="BL61" s="2">
        <v>2.0119630233822732</v>
      </c>
      <c r="BM61" s="2">
        <v>1.9963604117808185</v>
      </c>
      <c r="BN61" s="2">
        <f t="shared" si="14"/>
        <v>2.7708270215020714</v>
      </c>
      <c r="BO61" s="2">
        <v>2.0060328406288135</v>
      </c>
      <c r="BP61" s="7"/>
    </row>
    <row r="62" spans="1:68" ht="19" customHeight="1">
      <c r="A62" s="1">
        <v>89</v>
      </c>
      <c r="B62" s="1">
        <v>4</v>
      </c>
      <c r="C62" s="1">
        <v>73</v>
      </c>
      <c r="D62" s="1">
        <v>75</v>
      </c>
      <c r="E62" s="1">
        <v>218.3</v>
      </c>
      <c r="F62" t="s">
        <v>12</v>
      </c>
      <c r="G62" s="1" t="s">
        <v>17</v>
      </c>
      <c r="H62" s="1">
        <v>2.7629999999999999</v>
      </c>
      <c r="I62" s="1">
        <v>2.8079999999999998</v>
      </c>
      <c r="J62" s="1">
        <v>2.4700000000000002</v>
      </c>
      <c r="K62">
        <v>50</v>
      </c>
      <c r="L62" s="6">
        <v>29177.430778399401</v>
      </c>
      <c r="M62" s="6">
        <v>34408.182563648297</v>
      </c>
      <c r="N62" s="6">
        <v>76557.048460260601</v>
      </c>
      <c r="O62" s="5">
        <v>42517.1998268471</v>
      </c>
      <c r="P62" s="3">
        <f t="shared" si="1"/>
        <v>9.0511457747695321</v>
      </c>
      <c r="Q62" s="4">
        <v>1176.7416483649999</v>
      </c>
      <c r="R62" s="4">
        <v>1147.36876879736</v>
      </c>
      <c r="S62" s="4">
        <v>1102.10474829434</v>
      </c>
      <c r="T62" s="5">
        <f t="shared" si="2"/>
        <v>1141.6570796571814</v>
      </c>
      <c r="U62" s="3">
        <f t="shared" si="3"/>
        <v>0.93075778079347515</v>
      </c>
      <c r="V62" s="4">
        <v>1244.85005132848</v>
      </c>
      <c r="W62" s="4">
        <v>1154.5024835613301</v>
      </c>
      <c r="X62" s="4">
        <v>1518.9392415667101</v>
      </c>
      <c r="Y62" s="5">
        <f t="shared" si="4"/>
        <v>1297.231358228508</v>
      </c>
      <c r="Z62" s="3">
        <f t="shared" si="5"/>
        <v>3.8273325811468335</v>
      </c>
      <c r="AA62" s="4">
        <v>722.890861314262</v>
      </c>
      <c r="AB62" s="4">
        <v>666.69861431127094</v>
      </c>
      <c r="AC62" s="4">
        <v>1021.34021552822</v>
      </c>
      <c r="AD62" s="5">
        <f t="shared" si="6"/>
        <v>789.57048679624484</v>
      </c>
      <c r="AE62" s="3">
        <f t="shared" si="15"/>
        <v>6.3933685926055004</v>
      </c>
      <c r="AF62" s="4">
        <v>171.164017734525</v>
      </c>
      <c r="AG62" s="4">
        <v>134.14751991361001</v>
      </c>
      <c r="AH62" s="4">
        <v>241.93426005516599</v>
      </c>
      <c r="AI62" s="5">
        <f t="shared" si="7"/>
        <v>177.10500352011366</v>
      </c>
      <c r="AJ62" s="3">
        <f t="shared" si="8"/>
        <v>11.391834024522126</v>
      </c>
      <c r="AK62" s="4">
        <v>90.094887152275405</v>
      </c>
      <c r="AL62" s="4">
        <v>88.557276061157793</v>
      </c>
      <c r="AM62" s="4">
        <v>140.23048143624101</v>
      </c>
      <c r="AN62" s="5">
        <f t="shared" si="9"/>
        <v>103.81392394523711</v>
      </c>
      <c r="AO62" s="3">
        <f t="shared" si="10"/>
        <v>9.9004399439265356</v>
      </c>
      <c r="AP62" s="3">
        <v>1126.1642621052699</v>
      </c>
      <c r="AQ62" s="3">
        <v>980.47197309502303</v>
      </c>
      <c r="AR62" s="3">
        <v>1842.2061182698701</v>
      </c>
      <c r="AS62" s="3">
        <v>1316.2807844900501</v>
      </c>
      <c r="AT62" s="2">
        <v>4.8328557784145172</v>
      </c>
      <c r="AU62" s="2">
        <v>4.8200389105058372</v>
      </c>
      <c r="AV62" s="2">
        <v>4.4974382157926467</v>
      </c>
      <c r="AW62" s="2">
        <v>4.716777634904334</v>
      </c>
      <c r="AX62" s="2">
        <f t="shared" si="11"/>
        <v>7.1111591129454084</v>
      </c>
      <c r="AY62" s="2">
        <v>2.9976303317535544</v>
      </c>
      <c r="AZ62" s="2">
        <v>3.1042944785276068</v>
      </c>
      <c r="BA62" s="2">
        <v>2.8554343666283963</v>
      </c>
      <c r="BB62" s="2">
        <v>2.985786392303186</v>
      </c>
      <c r="BC62" s="2">
        <f t="shared" si="12"/>
        <v>8.3348263807728014</v>
      </c>
      <c r="BD62" s="2">
        <f t="shared" si="16"/>
        <v>1.5797438313280978</v>
      </c>
      <c r="BE62" s="2">
        <v>5.7499999999999991</v>
      </c>
      <c r="BF62" s="2">
        <v>5.7415990730011597</v>
      </c>
      <c r="BG62" s="2">
        <v>5.607854190154077</v>
      </c>
      <c r="BH62" s="2">
        <v>5.6998177543850774</v>
      </c>
      <c r="BI62" s="2">
        <f t="shared" si="13"/>
        <v>2.4938658738091077</v>
      </c>
      <c r="BJ62" s="2">
        <v>3.0408653846153846</v>
      </c>
      <c r="BK62" s="2">
        <v>2.967741935483871</v>
      </c>
      <c r="BL62" s="2">
        <v>2.9277025701392976</v>
      </c>
      <c r="BM62" s="2">
        <v>2.9787699634128511</v>
      </c>
      <c r="BN62" s="2">
        <f t="shared" si="14"/>
        <v>3.7989779629184102</v>
      </c>
      <c r="BO62" s="2">
        <v>1.9134803373183789</v>
      </c>
      <c r="BP62" s="7"/>
    </row>
    <row r="63" spans="1:68" ht="19" customHeight="1">
      <c r="A63" s="1">
        <v>90</v>
      </c>
      <c r="B63" s="1">
        <v>3</v>
      </c>
      <c r="C63" s="1">
        <v>47</v>
      </c>
      <c r="D63" s="1">
        <v>49</v>
      </c>
      <c r="E63" s="1">
        <v>219.995</v>
      </c>
      <c r="F63" t="s">
        <v>70</v>
      </c>
      <c r="G63" s="1" t="s">
        <v>17</v>
      </c>
      <c r="H63" s="1">
        <v>2.7589999999999999</v>
      </c>
      <c r="I63" s="1">
        <v>2.7879999999999998</v>
      </c>
      <c r="J63" s="1">
        <v>1.61</v>
      </c>
      <c r="K63">
        <v>50</v>
      </c>
      <c r="L63" s="6">
        <v>159368.70739576701</v>
      </c>
      <c r="M63" s="6">
        <v>201814.456793936</v>
      </c>
      <c r="N63" s="6">
        <v>47385.1544793184</v>
      </c>
      <c r="O63" s="5">
        <v>115079.82905463201</v>
      </c>
      <c r="P63" s="3">
        <f t="shared" si="1"/>
        <v>12.434500513241346</v>
      </c>
      <c r="Q63" s="4">
        <v>4398.0001443541096</v>
      </c>
      <c r="R63" s="4">
        <v>2713.76315171953</v>
      </c>
      <c r="S63" s="4">
        <v>2263.7049972303698</v>
      </c>
      <c r="T63" s="5">
        <f t="shared" si="2"/>
        <v>3000.65226864944</v>
      </c>
      <c r="U63" s="3">
        <f t="shared" si="3"/>
        <v>8.2950106372016759</v>
      </c>
      <c r="V63" s="4">
        <v>3884.3162169133102</v>
      </c>
      <c r="W63" s="4">
        <v>2852.7069444342001</v>
      </c>
      <c r="X63" s="4">
        <v>2378.0667684165501</v>
      </c>
      <c r="Y63" s="5">
        <f t="shared" si="4"/>
        <v>2975.7647420805438</v>
      </c>
      <c r="Z63" s="3">
        <f t="shared" si="5"/>
        <v>6.1345756629340453</v>
      </c>
      <c r="AA63" s="4">
        <v>2638.1993516102798</v>
      </c>
      <c r="AB63" s="4">
        <v>1879.55335607404</v>
      </c>
      <c r="AC63" s="4">
        <v>1638.60466076228</v>
      </c>
      <c r="AD63" s="5">
        <f t="shared" si="6"/>
        <v>2010.3830685218713</v>
      </c>
      <c r="AE63" s="3">
        <f t="shared" si="15"/>
        <v>6.2614582315048102</v>
      </c>
      <c r="AF63" s="4">
        <v>576.04455378616899</v>
      </c>
      <c r="AG63" s="4">
        <v>545.57038836516404</v>
      </c>
      <c r="AH63" s="4">
        <v>463.52908923261498</v>
      </c>
      <c r="AI63" s="5">
        <f t="shared" si="7"/>
        <v>526.17226590738085</v>
      </c>
      <c r="AJ63" s="3">
        <f t="shared" si="8"/>
        <v>3.4683808571074879</v>
      </c>
      <c r="AK63" s="4">
        <v>416.36077606450198</v>
      </c>
      <c r="AL63" s="4">
        <v>346.19178907238</v>
      </c>
      <c r="AM63" s="4">
        <v>278.76427819555403</v>
      </c>
      <c r="AN63" s="5">
        <f t="shared" si="9"/>
        <v>342.51103213916565</v>
      </c>
      <c r="AO63" s="3">
        <f t="shared" si="10"/>
        <v>6.8739668113628731</v>
      </c>
      <c r="AP63" s="3">
        <v>4580.2698100069401</v>
      </c>
      <c r="AQ63" s="3">
        <v>4327.9249939778701</v>
      </c>
      <c r="AR63" s="3">
        <v>3583.6645612598199</v>
      </c>
      <c r="AS63" s="3">
        <v>4163.9531217482099</v>
      </c>
      <c r="AT63" s="2"/>
      <c r="AU63" s="2">
        <v>4.8551080550098229</v>
      </c>
      <c r="AV63" s="2">
        <v>5.1388888888888884</v>
      </c>
      <c r="AW63" s="2">
        <f t="shared" ref="AW63:AW66" si="17">AVERAGE(AT63:AV63)</f>
        <v>4.9969984719493556</v>
      </c>
      <c r="AX63" s="2">
        <f t="shared" si="11"/>
        <v>5.6790258286463136</v>
      </c>
      <c r="AY63" s="2">
        <v>3.0735596707818931</v>
      </c>
      <c r="AZ63" s="2">
        <v>3.113925370022931</v>
      </c>
      <c r="BA63" s="2">
        <v>3.1027253668763102</v>
      </c>
      <c r="BB63" s="2">
        <v>3.0967368025603776</v>
      </c>
      <c r="BC63" s="2">
        <f t="shared" si="12"/>
        <v>1.3034914432399822</v>
      </c>
      <c r="BD63" s="2">
        <f t="shared" si="16"/>
        <v>1.6136335731915752</v>
      </c>
      <c r="BE63" s="2">
        <v>6.0062324085243262</v>
      </c>
      <c r="BF63" s="2">
        <v>5.8629893238434159</v>
      </c>
      <c r="BG63" s="2">
        <v>5.9081836327345307</v>
      </c>
      <c r="BH63" s="2">
        <v>5.9258017883674237</v>
      </c>
      <c r="BI63" s="2">
        <f t="shared" si="13"/>
        <v>2.417277691638319</v>
      </c>
      <c r="BJ63" s="2">
        <v>3.0641025641025643</v>
      </c>
      <c r="BK63" s="2">
        <v>3.1335221313194883</v>
      </c>
      <c r="BL63" s="2">
        <v>3.0891254435399711</v>
      </c>
      <c r="BM63" s="2">
        <v>3.0955833796540078</v>
      </c>
      <c r="BN63" s="2">
        <f t="shared" si="14"/>
        <v>2.2425358552184433</v>
      </c>
      <c r="BO63" s="2">
        <v>1.9142762644725624</v>
      </c>
      <c r="BP63" s="7"/>
    </row>
    <row r="64" spans="1:68" ht="19" customHeight="1">
      <c r="A64" s="1">
        <v>92</v>
      </c>
      <c r="B64" s="1">
        <v>2</v>
      </c>
      <c r="C64" s="1">
        <v>41</v>
      </c>
      <c r="D64" s="1">
        <v>43</v>
      </c>
      <c r="E64" s="1">
        <v>225.214</v>
      </c>
      <c r="F64" t="s">
        <v>12</v>
      </c>
      <c r="G64" s="1" t="s">
        <v>17</v>
      </c>
      <c r="H64" s="1">
        <v>2.839</v>
      </c>
      <c r="I64" s="1">
        <v>2.8450000000000002</v>
      </c>
      <c r="J64" s="1">
        <v>0.35</v>
      </c>
      <c r="K64">
        <v>50</v>
      </c>
      <c r="L64" s="6">
        <v>512115.84855108801</v>
      </c>
      <c r="M64" s="6">
        <v>233799.57492220699</v>
      </c>
      <c r="N64" s="6">
        <v>312272.342296305</v>
      </c>
      <c r="O64" s="5">
        <v>334386.30687474197</v>
      </c>
      <c r="P64" s="3">
        <f t="shared" si="1"/>
        <v>6.1641778054726197</v>
      </c>
      <c r="Q64" s="4">
        <v>18785.698195762601</v>
      </c>
      <c r="R64" s="4">
        <v>28511.109403657301</v>
      </c>
      <c r="S64" s="4">
        <v>17178.804571181401</v>
      </c>
      <c r="T64" s="5">
        <f t="shared" si="2"/>
        <v>20954.540031897141</v>
      </c>
      <c r="U64" s="3">
        <f t="shared" si="3"/>
        <v>5.0915763982301705</v>
      </c>
      <c r="V64" s="4">
        <v>43300.965252103997</v>
      </c>
      <c r="W64" s="4">
        <v>24291.812007873901</v>
      </c>
      <c r="X64" s="4">
        <v>25027.0251163256</v>
      </c>
      <c r="Y64" s="5">
        <f t="shared" si="4"/>
        <v>29747.849309366728</v>
      </c>
      <c r="Z64" s="3">
        <f t="shared" si="5"/>
        <v>5.6117169833623013</v>
      </c>
      <c r="AA64" s="4">
        <v>61875.844751933102</v>
      </c>
      <c r="AB64" s="4">
        <v>7534.6136799537198</v>
      </c>
      <c r="AC64" s="4">
        <v>6310.5394364690501</v>
      </c>
      <c r="AD64" s="5">
        <f t="shared" si="6"/>
        <v>14329.010645840393</v>
      </c>
      <c r="AE64" s="3">
        <f t="shared" si="15"/>
        <v>23.854742078595169</v>
      </c>
      <c r="AF64" s="4">
        <v>1267.6746695791801</v>
      </c>
      <c r="AG64" s="4">
        <v>766.54621466619597</v>
      </c>
      <c r="AH64" s="4">
        <v>710.55090639371895</v>
      </c>
      <c r="AI64" s="5">
        <f t="shared" si="7"/>
        <v>883.85383611177406</v>
      </c>
      <c r="AJ64" s="3">
        <f t="shared" si="8"/>
        <v>8.5329311273772959</v>
      </c>
      <c r="AK64" s="4">
        <v>679.91737920374999</v>
      </c>
      <c r="AL64" s="4">
        <v>392.26383095286701</v>
      </c>
      <c r="AM64" s="4">
        <v>324.15051862859298</v>
      </c>
      <c r="AN64" s="5">
        <f t="shared" si="9"/>
        <v>442.17451637669745</v>
      </c>
      <c r="AO64" s="3">
        <f t="shared" si="10"/>
        <v>12.160197549018354</v>
      </c>
      <c r="AP64" s="3">
        <v>12660.974557312</v>
      </c>
      <c r="AQ64" s="3">
        <v>4677.9326797772701</v>
      </c>
      <c r="AR64" s="3">
        <v>4194.6134373099903</v>
      </c>
      <c r="AS64" s="3">
        <v>7177.8402247997401</v>
      </c>
      <c r="AT64" s="2">
        <v>5.7656862745098039</v>
      </c>
      <c r="AU64" s="2">
        <v>6.0980148883374685</v>
      </c>
      <c r="AV64" s="2">
        <v>6.1824605153782199</v>
      </c>
      <c r="AW64" s="2">
        <f t="shared" si="17"/>
        <v>6.0153872260751635</v>
      </c>
      <c r="AX64" s="2">
        <f t="shared" si="11"/>
        <v>6.9284690279256909</v>
      </c>
      <c r="AY64" s="2">
        <v>3.4033564814814818</v>
      </c>
      <c r="AZ64" s="2">
        <v>3.439181286549708</v>
      </c>
      <c r="BA64" s="2">
        <v>3.5416666666666665</v>
      </c>
      <c r="BB64" s="2">
        <v>3.4614014782326188</v>
      </c>
      <c r="BC64" s="2">
        <f t="shared" si="12"/>
        <v>3.995785697064111</v>
      </c>
      <c r="BD64" s="2">
        <f t="shared" si="16"/>
        <v>1.7378473037304538</v>
      </c>
      <c r="BE64" s="2">
        <v>6.3896132116471103</v>
      </c>
      <c r="BF64" s="2">
        <v>6.5013227513227516</v>
      </c>
      <c r="BG64" s="2">
        <v>6.5069991251093606</v>
      </c>
      <c r="BH64" s="2">
        <v>6.4659783626930745</v>
      </c>
      <c r="BI64" s="2">
        <f t="shared" si="13"/>
        <v>1.815439317575434</v>
      </c>
      <c r="BJ64" s="2">
        <v>3.4464369432723867</v>
      </c>
      <c r="BK64" s="2">
        <v>3.4247612392266489</v>
      </c>
      <c r="BL64" s="2">
        <v>3.5697144228461721</v>
      </c>
      <c r="BM64" s="2">
        <v>3.4803042017817361</v>
      </c>
      <c r="BN64" s="2">
        <f t="shared" si="14"/>
        <v>4.1649572915297091</v>
      </c>
      <c r="BO64" s="2">
        <v>1.8578773543366776</v>
      </c>
      <c r="BP64" s="7"/>
    </row>
    <row r="65" spans="1:68" ht="19" customHeight="1">
      <c r="A65" s="1">
        <v>93</v>
      </c>
      <c r="B65" s="1">
        <v>4</v>
      </c>
      <c r="C65" s="1">
        <v>27</v>
      </c>
      <c r="D65" s="1">
        <v>29</v>
      </c>
      <c r="E65" s="1">
        <v>230.166</v>
      </c>
      <c r="F65" t="s">
        <v>12</v>
      </c>
      <c r="G65" s="1" t="s">
        <v>17</v>
      </c>
      <c r="H65" s="1">
        <v>2.899</v>
      </c>
      <c r="I65" s="1">
        <v>2.9</v>
      </c>
      <c r="J65" s="1">
        <v>0.09</v>
      </c>
      <c r="K65">
        <v>50</v>
      </c>
      <c r="L65" s="6">
        <v>665187.19855816499</v>
      </c>
      <c r="M65" s="6">
        <v>568179.20564456098</v>
      </c>
      <c r="N65" s="6">
        <v>1050041.6238414401</v>
      </c>
      <c r="O65" s="5">
        <v>734872.35652250296</v>
      </c>
      <c r="P65" s="3">
        <f t="shared" si="1"/>
        <v>4.5467361852132182</v>
      </c>
      <c r="Q65" s="4">
        <v>33601.173251266897</v>
      </c>
      <c r="R65" s="4">
        <v>40719.336586546902</v>
      </c>
      <c r="S65" s="4">
        <v>61388.804445290298</v>
      </c>
      <c r="T65" s="5">
        <f t="shared" si="2"/>
        <v>43794.015765739212</v>
      </c>
      <c r="U65" s="3">
        <f t="shared" si="3"/>
        <v>5.6391153682235986</v>
      </c>
      <c r="V65" s="4">
        <v>122380.484990636</v>
      </c>
      <c r="W65" s="4">
        <v>292993.26074706001</v>
      </c>
      <c r="X65" s="4">
        <v>127601.95349964401</v>
      </c>
      <c r="Y65" s="5">
        <f t="shared" si="4"/>
        <v>166013.10589570308</v>
      </c>
      <c r="Z65" s="3">
        <f t="shared" si="5"/>
        <v>7.263124909460192</v>
      </c>
      <c r="AA65" s="4">
        <v>126356.126015002</v>
      </c>
      <c r="AB65" s="4">
        <v>178564.38282618299</v>
      </c>
      <c r="AC65" s="4">
        <v>47289.2049599659</v>
      </c>
      <c r="AD65" s="5">
        <f t="shared" si="6"/>
        <v>102184.34935805305</v>
      </c>
      <c r="AE65" s="3">
        <f t="shared" si="15"/>
        <v>11.519036676695119</v>
      </c>
      <c r="AF65" s="4">
        <v>2931.0256378600102</v>
      </c>
      <c r="AG65" s="4">
        <v>3512.6612017825</v>
      </c>
      <c r="AH65" s="4">
        <v>2638.8998697039701</v>
      </c>
      <c r="AI65" s="5">
        <f t="shared" si="7"/>
        <v>3006.2581027080773</v>
      </c>
      <c r="AJ65" s="3">
        <f t="shared" si="8"/>
        <v>3.5713747607347539</v>
      </c>
      <c r="AK65" s="4">
        <v>1100.2527490417599</v>
      </c>
      <c r="AL65" s="4">
        <v>845.86256167654699</v>
      </c>
      <c r="AM65" s="4">
        <v>1338.1228225648999</v>
      </c>
      <c r="AN65" s="5">
        <f t="shared" si="9"/>
        <v>1075.8773085490427</v>
      </c>
      <c r="AO65" s="3">
        <f t="shared" si="10"/>
        <v>6.5703088013868438</v>
      </c>
      <c r="AP65" s="3">
        <v>25124.1255262706</v>
      </c>
      <c r="AQ65" s="3">
        <v>27603.589196703499</v>
      </c>
      <c r="AR65" s="3">
        <v>19827.3564541796</v>
      </c>
      <c r="AS65" s="3">
        <v>24185.0237257179</v>
      </c>
      <c r="AT65" s="2">
        <v>6.2781954887218037</v>
      </c>
      <c r="AU65" s="2">
        <v>6.1910669975186092</v>
      </c>
      <c r="AV65" s="2">
        <v>6.3147914032869785</v>
      </c>
      <c r="AW65" s="2">
        <f t="shared" si="17"/>
        <v>6.2613512965091305</v>
      </c>
      <c r="AX65" s="2">
        <f t="shared" si="11"/>
        <v>1.9760016633685595</v>
      </c>
      <c r="AY65" s="2">
        <v>3.5939741750358674</v>
      </c>
      <c r="AZ65" s="2">
        <v>3.5862562634216175</v>
      </c>
      <c r="BA65" s="2">
        <v>3.5961123110151187</v>
      </c>
      <c r="BB65" s="2">
        <v>3.5921142498242014</v>
      </c>
      <c r="BC65" s="2">
        <f t="shared" si="12"/>
        <v>0.27438012568736042</v>
      </c>
      <c r="BD65" s="2">
        <f t="shared" si="16"/>
        <v>1.7430824470061224</v>
      </c>
      <c r="BE65" s="2">
        <v>6.6357615894039732</v>
      </c>
      <c r="BF65" s="2">
        <v>6.6268260292164669</v>
      </c>
      <c r="BG65" s="2">
        <v>6.6158940397350996</v>
      </c>
      <c r="BH65" s="2">
        <v>6.6261605527851799</v>
      </c>
      <c r="BI65" s="2">
        <f t="shared" si="13"/>
        <v>0.29983501773923454</v>
      </c>
      <c r="BJ65" s="2">
        <v>3.5633001422475106</v>
      </c>
      <c r="BK65" s="2">
        <v>3.5633001422475106</v>
      </c>
      <c r="BL65" s="2">
        <v>3.5375354107648729</v>
      </c>
      <c r="BM65" s="2">
        <v>3.5547118984199648</v>
      </c>
      <c r="BN65" s="2">
        <f t="shared" si="14"/>
        <v>0.72480505365539938</v>
      </c>
      <c r="BO65" s="2">
        <v>1.8640499545773159</v>
      </c>
      <c r="BP65" s="7"/>
    </row>
    <row r="66" spans="1:68" ht="19" customHeight="1">
      <c r="A66" s="1">
        <v>96</v>
      </c>
      <c r="B66" s="1">
        <v>3</v>
      </c>
      <c r="C66" s="1">
        <v>4</v>
      </c>
      <c r="D66" s="1">
        <v>6</v>
      </c>
      <c r="E66" s="1">
        <v>238.11600000000001</v>
      </c>
      <c r="F66" t="s">
        <v>74</v>
      </c>
      <c r="G66" s="1" t="s">
        <v>18</v>
      </c>
      <c r="H66" s="1">
        <v>2.8519999999999999</v>
      </c>
      <c r="I66" s="1">
        <v>2.863</v>
      </c>
      <c r="J66" s="1">
        <v>0.61</v>
      </c>
      <c r="K66">
        <v>30</v>
      </c>
      <c r="L66" s="6">
        <v>241578.00693660599</v>
      </c>
      <c r="M66" s="6">
        <v>260121.27430680499</v>
      </c>
      <c r="N66" s="6">
        <v>163754.348335021</v>
      </c>
      <c r="O66" s="5">
        <v>217508.067241118</v>
      </c>
      <c r="P66" s="3">
        <f t="shared" si="1"/>
        <v>3.7655074341299271</v>
      </c>
      <c r="Q66" s="4">
        <v>16589.2897775616</v>
      </c>
      <c r="R66" s="4">
        <v>23462.480900376799</v>
      </c>
      <c r="S66" s="4">
        <v>19723.485162863701</v>
      </c>
      <c r="T66" s="5">
        <f t="shared" si="2"/>
        <v>19727.034059000434</v>
      </c>
      <c r="U66" s="3">
        <f t="shared" si="3"/>
        <v>3.5050983184455884</v>
      </c>
      <c r="V66" s="4">
        <v>28289.3280047064</v>
      </c>
      <c r="W66" s="4">
        <v>36464.263621742801</v>
      </c>
      <c r="X66" s="4">
        <v>24330.385918932501</v>
      </c>
      <c r="Y66" s="5">
        <f t="shared" si="4"/>
        <v>29278.333864981836</v>
      </c>
      <c r="Z66" s="3">
        <f t="shared" si="5"/>
        <v>3.9341011132915855</v>
      </c>
      <c r="AA66" s="4">
        <v>10020.1285346319</v>
      </c>
      <c r="AB66" s="4">
        <v>19212.206936735201</v>
      </c>
      <c r="AC66" s="4">
        <v>11980.0255350772</v>
      </c>
      <c r="AD66" s="5">
        <f t="shared" si="6"/>
        <v>13212.026335613713</v>
      </c>
      <c r="AE66" s="3">
        <f t="shared" si="15"/>
        <v>6.8601325012671595</v>
      </c>
      <c r="AF66" s="4">
        <v>1246.72843878003</v>
      </c>
      <c r="AG66" s="4">
        <v>1759.3001961794901</v>
      </c>
      <c r="AH66" s="4">
        <v>2419.9311002439399</v>
      </c>
      <c r="AI66" s="5">
        <f t="shared" si="7"/>
        <v>1744.3686495512945</v>
      </c>
      <c r="AJ66" s="3">
        <f t="shared" si="8"/>
        <v>8.8853570515472882</v>
      </c>
      <c r="AK66" s="4">
        <v>670.60549601414004</v>
      </c>
      <c r="AL66" s="4">
        <v>926.08234554423598</v>
      </c>
      <c r="AM66" s="4">
        <v>821.64213054333402</v>
      </c>
      <c r="AN66" s="5">
        <f t="shared" si="9"/>
        <v>799.09755988404822</v>
      </c>
      <c r="AO66" s="3">
        <f t="shared" si="10"/>
        <v>4.8295495796221584</v>
      </c>
      <c r="AP66" s="3">
        <v>8125.8113641637901</v>
      </c>
      <c r="AQ66" s="3">
        <v>12233.700621825299</v>
      </c>
      <c r="AR66" s="3">
        <v>12366.4526967205</v>
      </c>
      <c r="AS66" s="3">
        <v>10908.654894236501</v>
      </c>
      <c r="AT66" s="2">
        <v>5.7499999999999982</v>
      </c>
      <c r="AU66" s="2">
        <v>5.7346743295019156</v>
      </c>
      <c r="AV66" s="2">
        <v>6.0533822330888345</v>
      </c>
      <c r="AW66" s="2">
        <f t="shared" si="17"/>
        <v>5.8460188541969158</v>
      </c>
      <c r="AX66" s="2">
        <f t="shared" si="11"/>
        <v>5.4517084452800786</v>
      </c>
      <c r="AY66" s="2">
        <v>3.401408450704225</v>
      </c>
      <c r="AZ66" s="2">
        <v>3.4798270893371748</v>
      </c>
      <c r="BA66" s="2">
        <v>3.4920075223319236</v>
      </c>
      <c r="BB66" s="2">
        <v>3.4577476874577742</v>
      </c>
      <c r="BC66" s="2">
        <f t="shared" si="12"/>
        <v>2.6201759011025274</v>
      </c>
      <c r="BD66" s="2">
        <f t="shared" ref="BD66:BD95" si="18">AW66/BB66</f>
        <v>1.6907013994693929</v>
      </c>
      <c r="BE66" s="2">
        <v>6.5094339622641497</v>
      </c>
      <c r="BF66" s="2">
        <v>6.5474628171478564</v>
      </c>
      <c r="BG66" s="2">
        <v>6.6198752228163995</v>
      </c>
      <c r="BH66" s="2">
        <v>6.5589240007428025</v>
      </c>
      <c r="BI66" s="2">
        <f t="shared" si="13"/>
        <v>1.6838319904262076</v>
      </c>
      <c r="BJ66" s="2">
        <v>3.4182590233545644</v>
      </c>
      <c r="BK66" s="2">
        <v>3.4648493543758963</v>
      </c>
      <c r="BL66" s="2">
        <v>3.4724170172978033</v>
      </c>
      <c r="BM66" s="2">
        <v>3.4518417983427541</v>
      </c>
      <c r="BN66" s="2">
        <f t="shared" si="14"/>
        <v>1.5689593297479727</v>
      </c>
      <c r="BO66" s="2">
        <v>1.9001230021294062</v>
      </c>
      <c r="BP66" s="7"/>
    </row>
    <row r="67" spans="1:68" ht="19" customHeight="1">
      <c r="A67" s="1">
        <v>97</v>
      </c>
      <c r="B67" s="1">
        <v>4</v>
      </c>
      <c r="C67" s="1">
        <v>0</v>
      </c>
      <c r="D67" s="1">
        <v>2</v>
      </c>
      <c r="E67" s="1">
        <v>241.845</v>
      </c>
      <c r="F67" t="s">
        <v>14</v>
      </c>
      <c r="G67" s="1" t="s">
        <v>18</v>
      </c>
      <c r="H67" s="1">
        <v>2.931</v>
      </c>
      <c r="I67" s="1">
        <v>2.9369999999999998</v>
      </c>
      <c r="J67" s="1">
        <v>0.34</v>
      </c>
      <c r="K67">
        <v>20</v>
      </c>
      <c r="L67" s="6">
        <v>62510.308061792901</v>
      </c>
      <c r="M67" s="6">
        <v>146087.53834151899</v>
      </c>
      <c r="N67" s="6" t="s">
        <v>69</v>
      </c>
      <c r="O67" s="5">
        <v>95561.378316332906</v>
      </c>
      <c r="P67" s="3">
        <f t="shared" ref="P67:P95" si="19">(LOG10(MAX(L67:N67))-LOG10(MIN(L67:N67)))/LOG10(O67)*100</f>
        <v>7.4024222294169704</v>
      </c>
      <c r="Q67" s="4">
        <v>23607.873644277701</v>
      </c>
      <c r="R67" s="4">
        <v>37760.165134950497</v>
      </c>
      <c r="S67" s="4">
        <v>42807.881372973199</v>
      </c>
      <c r="T67" s="5">
        <f t="shared" ref="T67:T95" si="20">(Q67*R67*S67)^(1/3)</f>
        <v>33667.031898942718</v>
      </c>
      <c r="U67" s="3">
        <f t="shared" ref="U67:U95" si="21">(LOG10(MAX(Q67:S67))-LOG10(MIN(Q67:S67)))/LOG10(T67)*100</f>
        <v>5.709193025608128</v>
      </c>
      <c r="V67" s="4">
        <v>57116.094178947598</v>
      </c>
      <c r="W67" s="4">
        <v>53511.918568404901</v>
      </c>
      <c r="X67" s="4">
        <v>69752.299535689599</v>
      </c>
      <c r="Y67" s="5">
        <f t="shared" ref="Y67:Y95" si="22">(V67*W67*X67)^(1/3)</f>
        <v>59738.711473699572</v>
      </c>
      <c r="Z67" s="3">
        <f t="shared" ref="Z67:Z95" si="23">(LOG10(MAX(V67:X67))-LOG10(MIN(V67:X67)))/LOG10(Y67)*100</f>
        <v>2.4100050578210794</v>
      </c>
      <c r="AA67" s="4">
        <v>19837.376617361399</v>
      </c>
      <c r="AB67" s="4">
        <v>31255.993390938402</v>
      </c>
      <c r="AC67" s="4">
        <v>31430.833300465401</v>
      </c>
      <c r="AD67" s="5">
        <f t="shared" ref="AD67:AD95" si="24">(AA67*AB67*AC67)^(1/3)</f>
        <v>26910.668108353158</v>
      </c>
      <c r="AE67" s="3">
        <f t="shared" si="15"/>
        <v>4.5118524611987025</v>
      </c>
      <c r="AF67" s="4">
        <v>2059.4574363670199</v>
      </c>
      <c r="AG67" s="4">
        <v>4880.1307532704404</v>
      </c>
      <c r="AH67" s="4">
        <v>5345.3673371722498</v>
      </c>
      <c r="AI67" s="5">
        <f t="shared" ref="AI67:AI95" si="25">(AF67*AG67*AH67)^(1/3)</f>
        <v>3773.2937086275765</v>
      </c>
      <c r="AJ67" s="3">
        <f t="shared" ref="AJ67:AJ95" si="26">(LOG10(MAX(AF67:AH67))-LOG10(MIN(AF67:AH67)))/LOG10(AI67)*100</f>
        <v>11.581131989957084</v>
      </c>
      <c r="AK67" s="4">
        <v>845.55233341558096</v>
      </c>
      <c r="AL67" s="4">
        <v>1139.30253756502</v>
      </c>
      <c r="AM67" s="4">
        <v>1375.4686896993701</v>
      </c>
      <c r="AN67" s="5">
        <f t="shared" ref="AN67:AN95" si="27">(AK67*AL67*AM67)^(1/3)</f>
        <v>1098.3567464936589</v>
      </c>
      <c r="AO67" s="3">
        <f t="shared" ref="AO67:AO95" si="28">(LOG10(MAX(AK67:AM67))-LOG10(MIN(AK67:AM67)))/LOG10(AN67)*100</f>
        <v>6.9492945355069429</v>
      </c>
      <c r="AP67" s="3">
        <v>12613.305712911</v>
      </c>
      <c r="AQ67" s="3">
        <v>22154.129490905299</v>
      </c>
      <c r="AR67" s="3">
        <v>24675.351722831001</v>
      </c>
      <c r="AS67" s="3">
        <v>19814.2623088824</v>
      </c>
      <c r="AT67" s="2">
        <v>6.1280746395250203</v>
      </c>
      <c r="AU67" s="2">
        <v>6.1213991769547329</v>
      </c>
      <c r="AV67" s="2">
        <v>6.3077858880778592</v>
      </c>
      <c r="AW67" s="2">
        <f t="shared" ref="AW67:AW95" si="29">AVERAGE(AT67:AV67)</f>
        <v>6.1857532348525375</v>
      </c>
      <c r="AX67" s="2">
        <f t="shared" ref="AX67:AX95" si="30">(MAX(AT67:AV67)-MIN(AT67:AV67))/AW67*100</f>
        <v>3.0131611146879127</v>
      </c>
      <c r="AY67" s="2">
        <v>3.6462276053494826</v>
      </c>
      <c r="AZ67" s="2">
        <v>3.6025928696085763</v>
      </c>
      <c r="BA67" s="2">
        <v>3.6411516853932588</v>
      </c>
      <c r="BB67" s="2">
        <v>3.6299907201171062</v>
      </c>
      <c r="BC67" s="2">
        <f t="shared" ref="BC67:BC95" si="31">(MAX(AY67:BA67)-MIN(AY67:BA67))/BB67*100</f>
        <v>1.2020619088386728</v>
      </c>
      <c r="BD67" s="2">
        <f t="shared" si="18"/>
        <v>1.7040686083773184</v>
      </c>
      <c r="BE67" s="2">
        <v>6.9806763285024145</v>
      </c>
      <c r="BF67" s="2">
        <v>6.8296602387511491</v>
      </c>
      <c r="BG67" s="2">
        <v>6.8494055482166454</v>
      </c>
      <c r="BH67" s="2">
        <v>6.886580705156736</v>
      </c>
      <c r="BI67" s="2">
        <f t="shared" ref="BI67:BI95" si="32">(MAX(BE67:BG67)-MIN(BE67:BG67))/BH67*100</f>
        <v>2.1929037967736744</v>
      </c>
      <c r="BJ67" s="2">
        <v>3.5758475624845336</v>
      </c>
      <c r="BK67" s="2">
        <v>3.6106946526736632</v>
      </c>
      <c r="BL67" s="2">
        <v>3.8013196480938425</v>
      </c>
      <c r="BM67" s="2">
        <v>3.6626206210840131</v>
      </c>
      <c r="BN67" s="2">
        <f t="shared" ref="BN67:BN95" si="33">(MAX(BJ67:BL67)-MIN(BJ67:BL67))/BM67*100</f>
        <v>6.1560316761001763</v>
      </c>
      <c r="BO67" s="2">
        <v>1.8802331493231583</v>
      </c>
      <c r="BP67" s="7"/>
    </row>
    <row r="68" spans="1:68" ht="19" customHeight="1">
      <c r="A68" s="1">
        <v>98</v>
      </c>
      <c r="B68" s="1">
        <v>3</v>
      </c>
      <c r="C68" s="1">
        <v>6</v>
      </c>
      <c r="D68" s="1">
        <v>8</v>
      </c>
      <c r="E68" s="1">
        <v>243.64400000000001</v>
      </c>
      <c r="F68" t="s">
        <v>15</v>
      </c>
      <c r="G68" s="1" t="s">
        <v>18</v>
      </c>
      <c r="H68" s="1">
        <v>2.9359999999999999</v>
      </c>
      <c r="I68" s="1">
        <v>2.9420000000000002</v>
      </c>
      <c r="J68" s="1">
        <v>0.35</v>
      </c>
      <c r="K68">
        <v>70</v>
      </c>
      <c r="L68" s="6">
        <v>590069.81553980196</v>
      </c>
      <c r="M68" s="6">
        <v>409820.95380502997</v>
      </c>
      <c r="N68" s="6">
        <v>583547.19656997605</v>
      </c>
      <c r="O68" s="5">
        <v>520624.39652514702</v>
      </c>
      <c r="P68" s="3">
        <f t="shared" si="19"/>
        <v>2.769326696877402</v>
      </c>
      <c r="Q68" s="4">
        <v>24987.4487925336</v>
      </c>
      <c r="R68" s="4">
        <v>36938.304953652303</v>
      </c>
      <c r="S68" s="4">
        <v>53213.277680000203</v>
      </c>
      <c r="T68" s="5">
        <f t="shared" si="20"/>
        <v>36621.795225553644</v>
      </c>
      <c r="U68" s="3">
        <f t="shared" si="21"/>
        <v>7.1936201381294858</v>
      </c>
      <c r="V68" s="4">
        <v>214365.44174406101</v>
      </c>
      <c r="W68" s="4">
        <v>165924.644300293</v>
      </c>
      <c r="X68" s="4">
        <v>209582.25155862901</v>
      </c>
      <c r="Y68" s="5">
        <f t="shared" si="22"/>
        <v>195346.98982824764</v>
      </c>
      <c r="Z68" s="3">
        <f t="shared" si="23"/>
        <v>2.1025882015638757</v>
      </c>
      <c r="AA68" s="4">
        <v>23659.668329283901</v>
      </c>
      <c r="AB68" s="4">
        <v>39572.867562276399</v>
      </c>
      <c r="AC68" s="4">
        <v>61103.265517379798</v>
      </c>
      <c r="AD68" s="5">
        <f t="shared" si="24"/>
        <v>38532.175663006019</v>
      </c>
      <c r="AE68" s="3">
        <f t="shared" ref="AE68:AE95" si="34">(LOG10(MAX(AA68:AC68))-LOG10(MIN(AA68:AC68)))/LOG10(AD68)*100</f>
        <v>8.9854257504120465</v>
      </c>
      <c r="AF68" s="4">
        <v>3171.9426073107902</v>
      </c>
      <c r="AG68" s="4">
        <v>7276.4623289952397</v>
      </c>
      <c r="AH68" s="4">
        <v>6406.4419068390598</v>
      </c>
      <c r="AI68" s="5">
        <f t="shared" si="25"/>
        <v>5287.9519407358684</v>
      </c>
      <c r="AJ68" s="3">
        <f t="shared" si="26"/>
        <v>9.6848541699229678</v>
      </c>
      <c r="AK68" s="4">
        <v>1026.4878901182999</v>
      </c>
      <c r="AL68" s="4">
        <v>2670.5210466973299</v>
      </c>
      <c r="AM68" s="4">
        <v>2343.4000828982398</v>
      </c>
      <c r="AN68" s="5">
        <f t="shared" si="27"/>
        <v>1858.9402263719298</v>
      </c>
      <c r="AO68" s="3">
        <f t="shared" si="28"/>
        <v>12.701390704654589</v>
      </c>
      <c r="AP68" s="3">
        <v>17156.806125680199</v>
      </c>
      <c r="AQ68" s="3">
        <v>40109.7019873358</v>
      </c>
      <c r="AR68" s="3">
        <v>38209.513195846397</v>
      </c>
      <c r="AS68" s="3">
        <v>31825.340436287501</v>
      </c>
      <c r="AT68" s="2">
        <v>6.4219491159982747</v>
      </c>
      <c r="AU68" s="2">
        <v>6.3095238095238084</v>
      </c>
      <c r="AV68" s="2">
        <v>6.2973605789697737</v>
      </c>
      <c r="AW68" s="2">
        <f t="shared" si="29"/>
        <v>6.3429445014972856</v>
      </c>
      <c r="AX68" s="2">
        <f t="shared" si="30"/>
        <v>1.9642066393469333</v>
      </c>
      <c r="AY68" s="2">
        <v>3.6826162215628089</v>
      </c>
      <c r="AZ68" s="2">
        <v>3.647440607396522</v>
      </c>
      <c r="BA68" s="2">
        <v>3.6715065773144699</v>
      </c>
      <c r="BB68" s="2">
        <v>3.6671878020912665</v>
      </c>
      <c r="BC68" s="2">
        <f t="shared" si="31"/>
        <v>0.9591986029793047</v>
      </c>
      <c r="BD68" s="2">
        <f t="shared" si="18"/>
        <v>1.7296481237966952</v>
      </c>
      <c r="BE68" s="2">
        <v>6.7909256725946188</v>
      </c>
      <c r="BF68" s="2">
        <v>6.6756635177687809</v>
      </c>
      <c r="BG68" s="2">
        <v>6.8199631166436143</v>
      </c>
      <c r="BH68" s="2">
        <v>6.762184102335671</v>
      </c>
      <c r="BI68" s="2">
        <f t="shared" si="32"/>
        <v>2.1339199981998731</v>
      </c>
      <c r="BJ68" s="2">
        <v>3.6963266319185899</v>
      </c>
      <c r="BK68" s="2">
        <v>3.6826162215628093</v>
      </c>
      <c r="BL68" s="2">
        <v>3.6497656057241548</v>
      </c>
      <c r="BM68" s="2">
        <v>3.6762361530685177</v>
      </c>
      <c r="BN68" s="2">
        <f t="shared" si="33"/>
        <v>1.2665406751840769</v>
      </c>
      <c r="BO68" s="2">
        <v>1.8394313696880826</v>
      </c>
      <c r="BP68" s="7"/>
    </row>
    <row r="69" spans="1:68" ht="19" customHeight="1">
      <c r="A69" s="1">
        <v>99</v>
      </c>
      <c r="B69" s="1">
        <v>1</v>
      </c>
      <c r="C69" s="1">
        <v>11</v>
      </c>
      <c r="D69" s="1">
        <v>13</v>
      </c>
      <c r="E69" s="1">
        <v>245.32</v>
      </c>
      <c r="F69" t="s">
        <v>74</v>
      </c>
      <c r="G69" s="1" t="s">
        <v>18</v>
      </c>
      <c r="H69" s="1">
        <v>2.9260000000000002</v>
      </c>
      <c r="I69" s="1">
        <v>2.9289999999999998</v>
      </c>
      <c r="J69" s="1">
        <v>0.12</v>
      </c>
      <c r="K69">
        <v>30</v>
      </c>
      <c r="L69" s="6">
        <v>1651590.5142616699</v>
      </c>
      <c r="M69" s="6" t="s">
        <v>69</v>
      </c>
      <c r="N69" s="6">
        <v>1222874.65053793</v>
      </c>
      <c r="O69" s="5">
        <v>1421157.3357512199</v>
      </c>
      <c r="P69" s="3">
        <f t="shared" si="19"/>
        <v>2.1213721526623992</v>
      </c>
      <c r="Q69" s="4">
        <v>65267.821424333801</v>
      </c>
      <c r="R69" s="4">
        <v>25904.461451609499</v>
      </c>
      <c r="S69" s="4">
        <v>47772.775710606897</v>
      </c>
      <c r="T69" s="5">
        <f t="shared" si="20"/>
        <v>43226.630789144387</v>
      </c>
      <c r="U69" s="3">
        <f t="shared" si="21"/>
        <v>8.6571628915521703</v>
      </c>
      <c r="V69" s="4">
        <v>281632.19700653298</v>
      </c>
      <c r="W69" s="4">
        <v>644669.16455685103</v>
      </c>
      <c r="X69" s="4">
        <v>256756.230159097</v>
      </c>
      <c r="Y69" s="5">
        <f t="shared" si="22"/>
        <v>359898.52255052421</v>
      </c>
      <c r="Z69" s="3">
        <f t="shared" si="23"/>
        <v>7.1958774318614793</v>
      </c>
      <c r="AA69" s="4">
        <v>27349.341911890799</v>
      </c>
      <c r="AB69" s="4">
        <v>93247.625490588704</v>
      </c>
      <c r="AC69" s="4">
        <v>75705.403522709399</v>
      </c>
      <c r="AD69" s="5">
        <f t="shared" si="24"/>
        <v>57796.807076662524</v>
      </c>
      <c r="AE69" s="3">
        <f t="shared" si="34"/>
        <v>11.186511066924421</v>
      </c>
      <c r="AF69" s="4">
        <v>4759.9643601022299</v>
      </c>
      <c r="AG69" s="4">
        <v>8615.0021866776806</v>
      </c>
      <c r="AH69" s="4">
        <v>9275.2816101045501</v>
      </c>
      <c r="AI69" s="5">
        <f t="shared" si="25"/>
        <v>7245.3949783019871</v>
      </c>
      <c r="AJ69" s="3">
        <f t="shared" si="26"/>
        <v>7.5056669643417493</v>
      </c>
      <c r="AK69" s="4">
        <v>392.93843622671898</v>
      </c>
      <c r="AL69" s="4">
        <v>2195.3165454038599</v>
      </c>
      <c r="AM69" s="4">
        <v>2567.1561559953502</v>
      </c>
      <c r="AN69" s="5">
        <f t="shared" si="27"/>
        <v>1303.4408167580102</v>
      </c>
      <c r="AO69" s="3">
        <f t="shared" si="28"/>
        <v>26.167058734351162</v>
      </c>
      <c r="AP69" s="3">
        <v>14149.203644342801</v>
      </c>
      <c r="AQ69" s="3">
        <v>48712.7047809086</v>
      </c>
      <c r="AR69" s="3">
        <v>49031.340282133999</v>
      </c>
      <c r="AS69" s="3">
        <v>37297.7495691285</v>
      </c>
      <c r="AT69" s="2">
        <v>6.4609974424552421</v>
      </c>
      <c r="AU69" s="2">
        <v>6.4369310793237968</v>
      </c>
      <c r="AV69" s="2">
        <v>6.5056570931244559</v>
      </c>
      <c r="AW69" s="2">
        <f t="shared" si="29"/>
        <v>6.467861871634498</v>
      </c>
      <c r="AX69" s="2">
        <f t="shared" si="30"/>
        <v>1.0625770179487666</v>
      </c>
      <c r="AY69" s="2">
        <v>3.7287822878228778</v>
      </c>
      <c r="AZ69" s="2">
        <v>3.7205449189985265</v>
      </c>
      <c r="BA69" s="2">
        <v>3.6696121747668138</v>
      </c>
      <c r="BB69" s="2">
        <v>3.7063131271960725</v>
      </c>
      <c r="BC69" s="2">
        <f t="shared" si="31"/>
        <v>1.5964682698255401</v>
      </c>
      <c r="BD69" s="2">
        <f t="shared" si="18"/>
        <v>1.745093209792453</v>
      </c>
      <c r="BE69" s="2">
        <v>6.7009283819628642</v>
      </c>
      <c r="BF69" s="2">
        <v>6.6982408660351833</v>
      </c>
      <c r="BG69" s="2">
        <v>6.7251461988304095</v>
      </c>
      <c r="BH69" s="2">
        <v>6.7081051489428196</v>
      </c>
      <c r="BI69" s="2">
        <f t="shared" si="32"/>
        <v>0.40108692690165176</v>
      </c>
      <c r="BJ69" s="2">
        <v>3.6772197962154292</v>
      </c>
      <c r="BK69" s="2">
        <v>3.6798980335032772</v>
      </c>
      <c r="BL69" s="2">
        <v>3.6669119450576404</v>
      </c>
      <c r="BM69" s="2">
        <v>3.6746765915921156</v>
      </c>
      <c r="BN69" s="2">
        <f t="shared" si="33"/>
        <v>0.35339405038663046</v>
      </c>
      <c r="BO69" s="2">
        <v>1.8254953821763182</v>
      </c>
      <c r="BP69" s="7"/>
    </row>
    <row r="70" spans="1:68" ht="19" customHeight="1">
      <c r="A70" s="1">
        <v>100</v>
      </c>
      <c r="B70" s="1">
        <v>3</v>
      </c>
      <c r="C70" s="1">
        <v>41</v>
      </c>
      <c r="D70" s="1">
        <v>43</v>
      </c>
      <c r="E70" s="1">
        <v>250.202</v>
      </c>
      <c r="F70" t="s">
        <v>72</v>
      </c>
      <c r="G70" s="1" t="s">
        <v>18</v>
      </c>
      <c r="H70" s="1">
        <v>2.8559999999999999</v>
      </c>
      <c r="I70" s="1">
        <v>2.9910000000000001</v>
      </c>
      <c r="J70" s="1">
        <v>6.8</v>
      </c>
      <c r="K70">
        <v>70</v>
      </c>
      <c r="L70" s="6">
        <v>239527.60409076401</v>
      </c>
      <c r="M70" s="6">
        <v>166557.356180225</v>
      </c>
      <c r="N70" s="6">
        <v>272311.47738118097</v>
      </c>
      <c r="O70" s="5">
        <v>221476.90459716899</v>
      </c>
      <c r="P70" s="3">
        <f t="shared" si="19"/>
        <v>3.9941816491870696</v>
      </c>
      <c r="Q70" s="4">
        <v>1444.5446633603101</v>
      </c>
      <c r="R70" s="4">
        <v>1508.05827304691</v>
      </c>
      <c r="S70" s="4">
        <v>1504.2136708984599</v>
      </c>
      <c r="T70" s="5">
        <f t="shared" si="20"/>
        <v>1485.3183382119244</v>
      </c>
      <c r="U70" s="3">
        <f t="shared" si="21"/>
        <v>0.58916180577201516</v>
      </c>
      <c r="V70" s="4">
        <v>1139.0821697030799</v>
      </c>
      <c r="W70" s="4">
        <v>1195.8096466654199</v>
      </c>
      <c r="X70" s="4">
        <v>1238.5825970998501</v>
      </c>
      <c r="Y70" s="5">
        <f t="shared" si="22"/>
        <v>1190.4578596314677</v>
      </c>
      <c r="Z70" s="3">
        <f t="shared" si="23"/>
        <v>1.1824870410524595</v>
      </c>
      <c r="AA70" s="4">
        <v>215.28547823128599</v>
      </c>
      <c r="AB70" s="4">
        <v>240.02718173225199</v>
      </c>
      <c r="AC70" s="4">
        <v>227.045685278299</v>
      </c>
      <c r="AD70" s="5">
        <f t="shared" si="24"/>
        <v>227.22850180636243</v>
      </c>
      <c r="AE70" s="3">
        <f t="shared" si="34"/>
        <v>2.0049410370964149</v>
      </c>
      <c r="AF70" s="4">
        <v>31.125635062724601</v>
      </c>
      <c r="AG70" s="4">
        <v>33.179759271129903</v>
      </c>
      <c r="AH70" s="4">
        <v>33.806814997632799</v>
      </c>
      <c r="AI70" s="5">
        <f t="shared" si="25"/>
        <v>32.683751738079422</v>
      </c>
      <c r="AJ70" s="3">
        <f t="shared" si="26"/>
        <v>2.369760271487849</v>
      </c>
      <c r="AK70" s="4">
        <v>17.783961257500199</v>
      </c>
      <c r="AL70" s="4">
        <v>17.7103736900321</v>
      </c>
      <c r="AM70" s="4">
        <v>18.129103415042</v>
      </c>
      <c r="AN70" s="5">
        <f t="shared" si="27"/>
        <v>17.873551319320939</v>
      </c>
      <c r="AO70" s="3">
        <f t="shared" si="28"/>
        <v>0.81045467768539015</v>
      </c>
      <c r="AP70" s="3">
        <v>176.425184334216</v>
      </c>
      <c r="AQ70" s="3">
        <v>185.83052508178599</v>
      </c>
      <c r="AR70" s="3">
        <v>186.13313409258799</v>
      </c>
      <c r="AS70" s="3">
        <v>182.79628116953</v>
      </c>
      <c r="AT70" s="2">
        <v>4.6232670283303197</v>
      </c>
      <c r="AU70" s="2">
        <v>4.3013321749203586</v>
      </c>
      <c r="AV70" s="2">
        <v>4.4695585996955858</v>
      </c>
      <c r="AW70" s="2">
        <f t="shared" si="29"/>
        <v>4.4647192676487544</v>
      </c>
      <c r="AX70" s="2">
        <f t="shared" si="30"/>
        <v>7.2106404481619508</v>
      </c>
      <c r="AY70" s="2">
        <v>2.9780625121335662</v>
      </c>
      <c r="AZ70" s="2">
        <v>3.0202795825949988</v>
      </c>
      <c r="BA70" s="2">
        <v>2.8224721261053438</v>
      </c>
      <c r="BB70" s="2">
        <v>2.9402714069446367</v>
      </c>
      <c r="BC70" s="2">
        <f t="shared" si="31"/>
        <v>6.7275237252742368</v>
      </c>
      <c r="BD70" s="2">
        <f t="shared" si="18"/>
        <v>1.5184718176368071</v>
      </c>
      <c r="BE70" s="2">
        <v>5.3995072157690958</v>
      </c>
      <c r="BF70" s="2">
        <v>5.340704782452355</v>
      </c>
      <c r="BG70" s="2">
        <v>5.5742217160212597</v>
      </c>
      <c r="BH70" s="2">
        <v>5.4381445714142371</v>
      </c>
      <c r="BI70" s="2">
        <f t="shared" si="32"/>
        <v>4.2940552701815458</v>
      </c>
      <c r="BJ70" s="2">
        <v>3.0274324057627791</v>
      </c>
      <c r="BK70" s="2">
        <v>2.9885057471264371</v>
      </c>
      <c r="BL70" s="2">
        <v>2.8127394636015324</v>
      </c>
      <c r="BM70" s="2">
        <v>2.9428925388302498</v>
      </c>
      <c r="BN70" s="2">
        <f t="shared" si="33"/>
        <v>7.2953034923451021</v>
      </c>
      <c r="BO70" s="2">
        <v>1.8478909778934054</v>
      </c>
      <c r="BP70" s="7"/>
    </row>
    <row r="71" spans="1:68" ht="19" customHeight="1">
      <c r="A71" s="1">
        <v>101</v>
      </c>
      <c r="B71" s="1">
        <v>2</v>
      </c>
      <c r="C71" s="1">
        <v>49</v>
      </c>
      <c r="D71" s="1">
        <v>51</v>
      </c>
      <c r="E71" s="1">
        <v>252.56200000000001</v>
      </c>
      <c r="F71" t="s">
        <v>72</v>
      </c>
      <c r="G71" s="1" t="s">
        <v>18</v>
      </c>
      <c r="H71" s="1">
        <v>2.8959999999999999</v>
      </c>
      <c r="I71" s="1">
        <v>2.9470000000000001</v>
      </c>
      <c r="J71" s="1">
        <v>2.63</v>
      </c>
      <c r="K71">
        <v>70</v>
      </c>
      <c r="L71" s="6">
        <v>535221.34000444203</v>
      </c>
      <c r="M71" s="6">
        <v>169611.29380953699</v>
      </c>
      <c r="N71" s="6">
        <v>395972.80935433699</v>
      </c>
      <c r="O71" s="5">
        <v>330028.30148990598</v>
      </c>
      <c r="P71" s="3">
        <f t="shared" si="19"/>
        <v>9.0436536212491596</v>
      </c>
      <c r="Q71" s="4">
        <v>4708.7399753466198</v>
      </c>
      <c r="R71" s="4">
        <v>3501.1558289373702</v>
      </c>
      <c r="S71" s="4">
        <v>3236.50971335433</v>
      </c>
      <c r="T71" s="5">
        <f t="shared" si="20"/>
        <v>3764.7056115177647</v>
      </c>
      <c r="U71" s="3">
        <f t="shared" si="21"/>
        <v>4.5536924588952186</v>
      </c>
      <c r="V71" s="4">
        <v>5085.94307666025</v>
      </c>
      <c r="W71" s="4">
        <v>4075.9341156696501</v>
      </c>
      <c r="X71" s="4">
        <v>3554.15465952661</v>
      </c>
      <c r="Y71" s="5">
        <f t="shared" si="22"/>
        <v>4192.2289324848334</v>
      </c>
      <c r="Z71" s="3">
        <f t="shared" si="23"/>
        <v>4.2964123194161896</v>
      </c>
      <c r="AA71" s="4">
        <v>1934.40448496215</v>
      </c>
      <c r="AB71" s="4">
        <v>1741.85850101596</v>
      </c>
      <c r="AC71" s="4">
        <v>1496.0052835862</v>
      </c>
      <c r="AD71" s="5">
        <f t="shared" si="24"/>
        <v>1714.6063590135759</v>
      </c>
      <c r="AE71" s="3">
        <f t="shared" si="34"/>
        <v>3.4510973539566177</v>
      </c>
      <c r="AF71" s="4">
        <v>404.44626337772701</v>
      </c>
      <c r="AG71" s="4">
        <v>347.97341508438001</v>
      </c>
      <c r="AH71" s="4">
        <v>327.13729624207502</v>
      </c>
      <c r="AI71" s="5">
        <f t="shared" si="25"/>
        <v>358.40906401801408</v>
      </c>
      <c r="AJ71" s="3">
        <f t="shared" si="26"/>
        <v>3.6067775375339393</v>
      </c>
      <c r="AK71" s="4">
        <v>160.08385092497099</v>
      </c>
      <c r="AL71" s="4">
        <v>170.66763632243601</v>
      </c>
      <c r="AM71" s="4">
        <v>148.475889371758</v>
      </c>
      <c r="AN71" s="5">
        <f t="shared" si="27"/>
        <v>159.48440067525547</v>
      </c>
      <c r="AO71" s="3">
        <f t="shared" si="28"/>
        <v>2.7463902576545225</v>
      </c>
      <c r="AP71" s="3">
        <v>2091.1679221982699</v>
      </c>
      <c r="AQ71" s="3">
        <v>2067.6962644975802</v>
      </c>
      <c r="AR71" s="3">
        <v>1845.71580237233</v>
      </c>
      <c r="AS71" s="3">
        <v>2001.52666302273</v>
      </c>
      <c r="AT71" s="2">
        <v>4.9081496325985299</v>
      </c>
      <c r="AU71" s="2">
        <v>5.4308141657539242</v>
      </c>
      <c r="AV71" s="2">
        <v>5.5322814653608994</v>
      </c>
      <c r="AW71" s="2">
        <f t="shared" si="29"/>
        <v>5.2904150879044511</v>
      </c>
      <c r="AX71" s="2">
        <f t="shared" si="30"/>
        <v>11.797407620988581</v>
      </c>
      <c r="AY71" s="2">
        <v>3.1910966340933768</v>
      </c>
      <c r="AZ71" s="2">
        <v>3.0982500527092558</v>
      </c>
      <c r="BA71" s="2">
        <v>3.4656896159963639</v>
      </c>
      <c r="BB71" s="2">
        <v>3.2516787675996657</v>
      </c>
      <c r="BC71" s="2">
        <f t="shared" si="31"/>
        <v>11.299995772901818</v>
      </c>
      <c r="BD71" s="2">
        <f t="shared" si="18"/>
        <v>1.6269796206867464</v>
      </c>
      <c r="BE71" s="2">
        <v>6.3285960378983637</v>
      </c>
      <c r="BF71" s="2">
        <v>6.3163481953290868</v>
      </c>
      <c r="BG71" s="2">
        <v>6.3078990901571537</v>
      </c>
      <c r="BH71" s="2">
        <v>6.3176144411282023</v>
      </c>
      <c r="BI71" s="2">
        <f t="shared" si="32"/>
        <v>0.32760700948242627</v>
      </c>
      <c r="BJ71" s="2">
        <v>3.1786718581008007</v>
      </c>
      <c r="BK71" s="2">
        <v>3.2078148875791315</v>
      </c>
      <c r="BL71" s="2">
        <v>3.3426473811089195</v>
      </c>
      <c r="BM71" s="2">
        <v>3.243044708929617</v>
      </c>
      <c r="BN71" s="2">
        <f t="shared" si="33"/>
        <v>5.0562214747338379</v>
      </c>
      <c r="BO71" s="2">
        <v>1.9480503687577475</v>
      </c>
      <c r="BP71" s="7"/>
    </row>
    <row r="72" spans="1:68" ht="19" customHeight="1">
      <c r="A72" s="1">
        <v>102</v>
      </c>
      <c r="B72" s="1">
        <v>1</v>
      </c>
      <c r="C72" s="1">
        <v>80</v>
      </c>
      <c r="D72" s="1">
        <v>82</v>
      </c>
      <c r="E72" s="1">
        <v>255.01</v>
      </c>
      <c r="F72" t="s">
        <v>12</v>
      </c>
      <c r="G72" s="1" t="s">
        <v>18</v>
      </c>
      <c r="H72" s="1">
        <v>2.8540000000000001</v>
      </c>
      <c r="I72" s="1">
        <v>2.8650000000000002</v>
      </c>
      <c r="J72" s="1">
        <v>0.54</v>
      </c>
      <c r="K72">
        <v>40</v>
      </c>
      <c r="L72" s="6" t="s">
        <v>69</v>
      </c>
      <c r="M72" s="6">
        <v>231015.299661987</v>
      </c>
      <c r="N72" s="6">
        <v>223662.481032179</v>
      </c>
      <c r="O72" s="5">
        <v>227309.161889248</v>
      </c>
      <c r="P72" s="3">
        <f t="shared" si="19"/>
        <v>0.26224770800686042</v>
      </c>
      <c r="Q72" s="4">
        <v>49887.392067804998</v>
      </c>
      <c r="R72" s="4">
        <v>38740.397144649898</v>
      </c>
      <c r="S72" s="4">
        <v>39544.864013805302</v>
      </c>
      <c r="T72" s="5">
        <f t="shared" si="20"/>
        <v>42437.356074376599</v>
      </c>
      <c r="U72" s="3">
        <f t="shared" si="21"/>
        <v>2.3732218149816853</v>
      </c>
      <c r="V72" s="4">
        <v>45308.570140797703</v>
      </c>
      <c r="W72" s="4">
        <v>42937.410281983102</v>
      </c>
      <c r="X72" s="4">
        <v>31797.837507132099</v>
      </c>
      <c r="Y72" s="5">
        <f t="shared" si="22"/>
        <v>39549.22065273935</v>
      </c>
      <c r="Z72" s="3">
        <f t="shared" si="23"/>
        <v>3.3451850582260829</v>
      </c>
      <c r="AA72" s="4">
        <v>28782.6390438118</v>
      </c>
      <c r="AB72" s="4">
        <v>22290.240534809102</v>
      </c>
      <c r="AC72" s="4">
        <v>22553.589979568202</v>
      </c>
      <c r="AD72" s="5">
        <f t="shared" si="24"/>
        <v>24368.025981008344</v>
      </c>
      <c r="AE72" s="3">
        <f t="shared" si="34"/>
        <v>2.5306679442601809</v>
      </c>
      <c r="AF72" s="4">
        <v>6446.2437605986097</v>
      </c>
      <c r="AG72" s="4">
        <v>3974.0272572977401</v>
      </c>
      <c r="AH72" s="4">
        <v>3582.8087785633002</v>
      </c>
      <c r="AI72" s="5">
        <f t="shared" si="25"/>
        <v>4510.8016617315425</v>
      </c>
      <c r="AJ72" s="3">
        <f t="shared" si="26"/>
        <v>6.9804428792562074</v>
      </c>
      <c r="AK72" s="4">
        <v>554.78236774931599</v>
      </c>
      <c r="AL72" s="4">
        <v>1453.4008193340601</v>
      </c>
      <c r="AM72" s="4">
        <v>968.87818531146195</v>
      </c>
      <c r="AN72" s="5">
        <f t="shared" si="27"/>
        <v>920.99882482008263</v>
      </c>
      <c r="AO72" s="3">
        <f t="shared" si="28"/>
        <v>14.110195506012177</v>
      </c>
      <c r="AP72" s="3">
        <v>17355.132726770498</v>
      </c>
      <c r="AQ72" s="3">
        <v>21106.2708099718</v>
      </c>
      <c r="AR72" s="3">
        <v>16820.304636081499</v>
      </c>
      <c r="AS72" s="3">
        <v>18427.236057607901</v>
      </c>
      <c r="AT72" s="2">
        <v>5.6769147788565268</v>
      </c>
      <c r="AU72" s="2">
        <v>5.9011976047904176</v>
      </c>
      <c r="AV72" s="2">
        <v>6.0866013071895413</v>
      </c>
      <c r="AW72" s="2">
        <f t="shared" si="29"/>
        <v>5.8882378969454949</v>
      </c>
      <c r="AX72" s="2">
        <f t="shared" si="30"/>
        <v>6.9577101928157168</v>
      </c>
      <c r="AY72" s="2">
        <v>3.4261067708333335</v>
      </c>
      <c r="AZ72" s="2">
        <v>3.5059960026648898</v>
      </c>
      <c r="BA72" s="2">
        <v>3.6412512218963822</v>
      </c>
      <c r="BB72" s="2">
        <v>3.5244513317982018</v>
      </c>
      <c r="BC72" s="2">
        <f t="shared" si="31"/>
        <v>6.1043388263579841</v>
      </c>
      <c r="BD72" s="2">
        <f t="shared" si="18"/>
        <v>1.6706821410245638</v>
      </c>
      <c r="BE72" s="2">
        <v>6.5699126092384521</v>
      </c>
      <c r="BF72" s="2">
        <v>6.6408355795148237</v>
      </c>
      <c r="BG72" s="2">
        <v>6.69362084456424</v>
      </c>
      <c r="BH72" s="2">
        <v>6.6347896777725053</v>
      </c>
      <c r="BI72" s="2">
        <f t="shared" si="32"/>
        <v>1.8645389128193195</v>
      </c>
      <c r="BJ72" s="2">
        <v>3.5059960026648906</v>
      </c>
      <c r="BK72" s="2">
        <v>3.5130173564753004</v>
      </c>
      <c r="BL72" s="2">
        <v>3.5174693106704433</v>
      </c>
      <c r="BM72" s="2">
        <v>3.5121608899368781</v>
      </c>
      <c r="BN72" s="2">
        <f t="shared" si="33"/>
        <v>0.32667375912152152</v>
      </c>
      <c r="BO72" s="2">
        <v>1.8890904732703597</v>
      </c>
      <c r="BP72" s="7"/>
    </row>
    <row r="73" spans="1:68" ht="19" customHeight="1">
      <c r="A73" s="1">
        <v>105</v>
      </c>
      <c r="B73" s="1">
        <v>2</v>
      </c>
      <c r="C73" s="1">
        <v>2</v>
      </c>
      <c r="D73" s="1">
        <v>4</v>
      </c>
      <c r="E73" s="1">
        <v>258.23</v>
      </c>
      <c r="F73" t="s">
        <v>12</v>
      </c>
      <c r="G73" s="1" t="s">
        <v>18</v>
      </c>
      <c r="H73" s="1">
        <v>2.923</v>
      </c>
      <c r="I73" s="1">
        <v>2.93</v>
      </c>
      <c r="J73" s="1">
        <v>0.41</v>
      </c>
      <c r="K73">
        <v>15</v>
      </c>
      <c r="L73" s="6" t="s">
        <v>69</v>
      </c>
      <c r="M73" s="6">
        <v>240576.24047542401</v>
      </c>
      <c r="N73" s="6">
        <v>255767.29762250301</v>
      </c>
      <c r="O73" s="5">
        <v>248055.50769652499</v>
      </c>
      <c r="P73" s="3">
        <f t="shared" si="19"/>
        <v>0.49294726321812532</v>
      </c>
      <c r="Q73" s="4">
        <v>48650.629821466697</v>
      </c>
      <c r="R73" s="4">
        <v>39623.6655517584</v>
      </c>
      <c r="S73" s="4">
        <v>35861.812724712698</v>
      </c>
      <c r="T73" s="5">
        <f t="shared" si="20"/>
        <v>41041.678892934331</v>
      </c>
      <c r="U73" s="3">
        <f t="shared" si="21"/>
        <v>2.8712283762604605</v>
      </c>
      <c r="V73" s="4">
        <v>41090.631136040298</v>
      </c>
      <c r="W73" s="4">
        <v>38492.998647767898</v>
      </c>
      <c r="X73" s="4">
        <v>32204.563851067502</v>
      </c>
      <c r="Y73" s="5">
        <f t="shared" si="22"/>
        <v>37069.266510562549</v>
      </c>
      <c r="Z73" s="3">
        <f t="shared" si="23"/>
        <v>2.3161537746978249</v>
      </c>
      <c r="AA73" s="4">
        <v>18625.042565729898</v>
      </c>
      <c r="AB73" s="4">
        <v>22577.601493943599</v>
      </c>
      <c r="AC73" s="4">
        <v>17193.44809048</v>
      </c>
      <c r="AD73" s="5">
        <f t="shared" si="24"/>
        <v>19336.566142103748</v>
      </c>
      <c r="AE73" s="3">
        <f t="shared" si="34"/>
        <v>2.7602508255477409</v>
      </c>
      <c r="AF73" s="4">
        <v>4082.77006495568</v>
      </c>
      <c r="AG73" s="4">
        <v>2749.3161495679201</v>
      </c>
      <c r="AH73" s="4">
        <v>3462.4336819178202</v>
      </c>
      <c r="AI73" s="5">
        <f t="shared" si="25"/>
        <v>3387.3002143903846</v>
      </c>
      <c r="AJ73" s="3">
        <f t="shared" si="26"/>
        <v>4.8650809298927813</v>
      </c>
      <c r="AK73" s="4">
        <v>899.06444350340303</v>
      </c>
      <c r="AL73" s="4">
        <v>1151.40144523515</v>
      </c>
      <c r="AM73" s="4">
        <v>1004.58791864495</v>
      </c>
      <c r="AN73" s="5">
        <f t="shared" si="27"/>
        <v>1013.1377893050634</v>
      </c>
      <c r="AO73" s="3">
        <f t="shared" si="28"/>
        <v>3.5744443321469395</v>
      </c>
      <c r="AP73" s="3">
        <v>15948.9992852204</v>
      </c>
      <c r="AQ73" s="3">
        <v>16125.918752048099</v>
      </c>
      <c r="AR73" s="3">
        <v>15992.3808920924</v>
      </c>
      <c r="AS73" s="3">
        <v>16022.4329764537</v>
      </c>
      <c r="AT73" s="2">
        <v>5.8529181355268305</v>
      </c>
      <c r="AU73" s="2">
        <v>5.7971439749608749</v>
      </c>
      <c r="AV73" s="2">
        <v>6.1844863731656181</v>
      </c>
      <c r="AW73" s="2">
        <f t="shared" si="29"/>
        <v>5.9448494945511081</v>
      </c>
      <c r="AX73" s="2">
        <f t="shared" si="30"/>
        <v>6.5155963756487205</v>
      </c>
      <c r="AY73" s="2">
        <v>3.5653781913624432</v>
      </c>
      <c r="AZ73" s="2">
        <v>3.6303449951409128</v>
      </c>
      <c r="BA73" s="2">
        <v>3.6258603736479844</v>
      </c>
      <c r="BB73" s="2">
        <v>3.6071945200504469</v>
      </c>
      <c r="BC73" s="2">
        <f t="shared" si="31"/>
        <v>1.8010341116165001</v>
      </c>
      <c r="BD73" s="2">
        <f t="shared" si="18"/>
        <v>1.6480534835332277</v>
      </c>
      <c r="BE73" s="2">
        <v>6.6946684587813614</v>
      </c>
      <c r="BF73" s="2">
        <v>6.7199546485260759</v>
      </c>
      <c r="BG73" s="2">
        <v>6.7722681359045005</v>
      </c>
      <c r="BH73" s="2">
        <v>6.7289637477373132</v>
      </c>
      <c r="BI73" s="2">
        <f t="shared" si="32"/>
        <v>1.153218831788666</v>
      </c>
      <c r="BJ73" s="2">
        <v>3.5350130115921461</v>
      </c>
      <c r="BK73" s="2">
        <v>3.5833333333333335</v>
      </c>
      <c r="BL73" s="2">
        <v>3.5525048169556843</v>
      </c>
      <c r="BM73" s="2">
        <v>3.5569503872937211</v>
      </c>
      <c r="BN73" s="2">
        <f t="shared" si="33"/>
        <v>1.3584761236422964</v>
      </c>
      <c r="BO73" s="2">
        <v>1.8917789159429335</v>
      </c>
      <c r="BP73" s="7"/>
    </row>
    <row r="74" spans="1:68" ht="19" customHeight="1">
      <c r="A74" s="1">
        <v>106</v>
      </c>
      <c r="B74" s="1">
        <v>4</v>
      </c>
      <c r="C74" s="1">
        <v>56</v>
      </c>
      <c r="D74" s="1">
        <v>58</v>
      </c>
      <c r="E74" s="1">
        <v>261.64600000000002</v>
      </c>
      <c r="F74" t="s">
        <v>15</v>
      </c>
      <c r="G74" s="1" t="s">
        <v>18</v>
      </c>
      <c r="H74" s="1">
        <v>2.8620000000000001</v>
      </c>
      <c r="I74" s="1">
        <v>2.88</v>
      </c>
      <c r="J74" s="1">
        <v>0.98</v>
      </c>
      <c r="K74">
        <v>40</v>
      </c>
      <c r="L74" s="6">
        <v>92459.165943865097</v>
      </c>
      <c r="M74" s="6">
        <v>121037.509175673</v>
      </c>
      <c r="N74" s="6">
        <v>151627.18424683399</v>
      </c>
      <c r="O74" s="5">
        <v>119274.884982402</v>
      </c>
      <c r="P74" s="3">
        <f t="shared" si="19"/>
        <v>4.2317546504418608</v>
      </c>
      <c r="Q74" s="4">
        <v>4214.4134947859502</v>
      </c>
      <c r="R74" s="4">
        <v>3650.9470821270802</v>
      </c>
      <c r="S74" s="4">
        <v>4510.9089921643499</v>
      </c>
      <c r="T74" s="5">
        <f t="shared" si="20"/>
        <v>4109.6255154648361</v>
      </c>
      <c r="U74" s="3">
        <f t="shared" si="21"/>
        <v>2.5418802892857384</v>
      </c>
      <c r="V74" s="4">
        <v>3906.5809660520199</v>
      </c>
      <c r="W74" s="4">
        <v>3529.6248718022198</v>
      </c>
      <c r="X74" s="4">
        <v>4480.4257940141997</v>
      </c>
      <c r="Y74" s="5">
        <f t="shared" si="22"/>
        <v>3953.1948708151317</v>
      </c>
      <c r="Z74" s="3">
        <f t="shared" si="23"/>
        <v>2.8799618823576174</v>
      </c>
      <c r="AA74" s="4">
        <v>2125.6677749424098</v>
      </c>
      <c r="AB74" s="4">
        <v>1804.4776271395699</v>
      </c>
      <c r="AC74" s="4">
        <v>2107.6921633453599</v>
      </c>
      <c r="AD74" s="5">
        <f t="shared" si="24"/>
        <v>2007.0184141086497</v>
      </c>
      <c r="AE74" s="3">
        <f t="shared" si="34"/>
        <v>2.1542098574242328</v>
      </c>
      <c r="AF74" s="4">
        <v>380.74200652327499</v>
      </c>
      <c r="AG74" s="4">
        <v>302.25576081995501</v>
      </c>
      <c r="AH74" s="4">
        <v>322.43316835729399</v>
      </c>
      <c r="AI74" s="5">
        <f t="shared" si="25"/>
        <v>333.54033764316421</v>
      </c>
      <c r="AJ74" s="3">
        <f t="shared" si="26"/>
        <v>3.9734566835633305</v>
      </c>
      <c r="AK74" s="4">
        <v>196.43424613982901</v>
      </c>
      <c r="AL74" s="4">
        <v>155.82844428071601</v>
      </c>
      <c r="AM74" s="4">
        <v>232.948414866147</v>
      </c>
      <c r="AN74" s="5">
        <f t="shared" si="27"/>
        <v>192.4751054874601</v>
      </c>
      <c r="AO74" s="3">
        <f t="shared" si="28"/>
        <v>7.6438000689667618</v>
      </c>
      <c r="AP74" s="3">
        <v>2365.4593329244299</v>
      </c>
      <c r="AQ74" s="3">
        <v>1868.68380096844</v>
      </c>
      <c r="AR74" s="3">
        <v>2336.5510737992699</v>
      </c>
      <c r="AS74" s="3">
        <v>2190.2314025640499</v>
      </c>
      <c r="AT74" s="2">
        <v>4.7449139280125197</v>
      </c>
      <c r="AU74" s="2">
        <v>5.3785403050108931</v>
      </c>
      <c r="AV74" s="2">
        <v>5.6259512937595133</v>
      </c>
      <c r="AW74" s="2">
        <f t="shared" si="29"/>
        <v>5.2498018422609753</v>
      </c>
      <c r="AX74" s="2">
        <f t="shared" si="30"/>
        <v>16.782297546064139</v>
      </c>
      <c r="AY74" s="2">
        <v>3.2064297800338406</v>
      </c>
      <c r="AZ74" s="2">
        <v>3.2023658639628216</v>
      </c>
      <c r="BA74" s="2">
        <v>3.478005175252882</v>
      </c>
      <c r="BB74" s="2">
        <v>3.2956002730831813</v>
      </c>
      <c r="BC74" s="2">
        <f t="shared" si="31"/>
        <v>8.3638575206266594</v>
      </c>
      <c r="BD74" s="2">
        <f t="shared" si="18"/>
        <v>1.5929728751204257</v>
      </c>
      <c r="BE74" s="2">
        <v>6.3804713804713797</v>
      </c>
      <c r="BF74" s="2">
        <v>6.5921228304405872</v>
      </c>
      <c r="BG74" s="2">
        <v>6.6241039426523303</v>
      </c>
      <c r="BH74" s="2">
        <v>6.5322327178547654</v>
      </c>
      <c r="BI74" s="2">
        <f t="shared" si="32"/>
        <v>3.7296981400405667</v>
      </c>
      <c r="BJ74" s="2">
        <v>3.3180126942438171</v>
      </c>
      <c r="BK74" s="2">
        <v>3.3377366798767061</v>
      </c>
      <c r="BL74" s="2">
        <v>3.4224537037037042</v>
      </c>
      <c r="BM74" s="2">
        <v>3.3594010259414091</v>
      </c>
      <c r="BN74" s="2">
        <f t="shared" si="33"/>
        <v>3.1089175913619744</v>
      </c>
      <c r="BO74" s="2">
        <v>1.9444635122191849</v>
      </c>
      <c r="BP74" s="7"/>
    </row>
    <row r="75" spans="1:68" ht="19" customHeight="1">
      <c r="A75" s="1">
        <v>107</v>
      </c>
      <c r="B75" s="1">
        <v>2</v>
      </c>
      <c r="C75" s="1">
        <v>4</v>
      </c>
      <c r="D75" s="1">
        <v>6</v>
      </c>
      <c r="E75" s="1">
        <v>262.822</v>
      </c>
      <c r="F75" t="s">
        <v>15</v>
      </c>
      <c r="G75" s="1" t="s">
        <v>18</v>
      </c>
      <c r="H75" s="1">
        <v>3.0470000000000002</v>
      </c>
      <c r="I75" s="1">
        <v>3.1789999999999998</v>
      </c>
      <c r="J75" s="1">
        <v>6.02</v>
      </c>
      <c r="K75">
        <v>70</v>
      </c>
      <c r="L75" s="6">
        <v>90025.546160007099</v>
      </c>
      <c r="M75" s="6">
        <v>84886.073875693299</v>
      </c>
      <c r="N75" s="6">
        <v>70098.443553010104</v>
      </c>
      <c r="O75" s="5">
        <v>81215.114769003601</v>
      </c>
      <c r="P75" s="3">
        <f t="shared" si="19"/>
        <v>2.213145141394198</v>
      </c>
      <c r="Q75" s="4">
        <v>672.63273375076096</v>
      </c>
      <c r="R75" s="4">
        <v>603.22751475276198</v>
      </c>
      <c r="S75" s="4">
        <v>653.224031777302</v>
      </c>
      <c r="T75" s="5">
        <f t="shared" si="20"/>
        <v>642.35301214288097</v>
      </c>
      <c r="U75" s="3">
        <f t="shared" si="21"/>
        <v>1.6844966812159943</v>
      </c>
      <c r="V75" s="4">
        <v>553.49624555878495</v>
      </c>
      <c r="W75" s="4">
        <v>517.41751245271405</v>
      </c>
      <c r="X75" s="4">
        <v>561.383535230353</v>
      </c>
      <c r="Y75" s="5">
        <f t="shared" si="22"/>
        <v>543.75737211764579</v>
      </c>
      <c r="Z75" s="3">
        <f t="shared" si="23"/>
        <v>1.2948190612882351</v>
      </c>
      <c r="AA75" s="4">
        <v>146.97883435126499</v>
      </c>
      <c r="AB75" s="4">
        <v>131.14967162165601</v>
      </c>
      <c r="AC75" s="4">
        <v>146.54996349234301</v>
      </c>
      <c r="AD75" s="5">
        <f t="shared" si="24"/>
        <v>141.36305005807924</v>
      </c>
      <c r="AE75" s="3">
        <f t="shared" si="34"/>
        <v>2.3013888716092752</v>
      </c>
      <c r="AF75" s="4">
        <v>20.336703630808898</v>
      </c>
      <c r="AG75" s="4">
        <v>18.6844186429588</v>
      </c>
      <c r="AH75" s="4">
        <v>21.653959109545099</v>
      </c>
      <c r="AI75" s="5">
        <f t="shared" si="25"/>
        <v>20.188272298159003</v>
      </c>
      <c r="AJ75" s="3">
        <f t="shared" si="26"/>
        <v>4.9082648339409625</v>
      </c>
      <c r="AK75" s="4">
        <v>11.204684257686999</v>
      </c>
      <c r="AL75" s="4">
        <v>10.761483261735</v>
      </c>
      <c r="AM75" s="4">
        <v>12.3588122081643</v>
      </c>
      <c r="AN75" s="5">
        <f t="shared" si="27"/>
        <v>11.422193071562797</v>
      </c>
      <c r="AO75" s="3">
        <f t="shared" si="28"/>
        <v>5.6823093602019439</v>
      </c>
      <c r="AP75" s="3">
        <v>118.62910745002399</v>
      </c>
      <c r="AQ75" s="3">
        <v>110.454478257196</v>
      </c>
      <c r="AR75" s="3">
        <v>127.127879607662</v>
      </c>
      <c r="AS75" s="3">
        <v>118.737155104961</v>
      </c>
      <c r="AT75" s="2">
        <v>3.5247666905958366</v>
      </c>
      <c r="AU75" s="2">
        <v>3.659555888223553</v>
      </c>
      <c r="AV75" s="2">
        <v>3.3058176100628933</v>
      </c>
      <c r="AW75" s="2">
        <f t="shared" si="29"/>
        <v>3.4967133962940942</v>
      </c>
      <c r="AX75" s="2">
        <f t="shared" si="30"/>
        <v>10.116307459901076</v>
      </c>
      <c r="AY75" s="2">
        <v>2.3447946513849094</v>
      </c>
      <c r="AZ75" s="2">
        <v>2.222725215029425</v>
      </c>
      <c r="BA75" s="2">
        <v>2.2967384519350813</v>
      </c>
      <c r="BB75" s="2">
        <v>2.2880861061164719</v>
      </c>
      <c r="BC75" s="2">
        <f t="shared" si="31"/>
        <v>5.3350018615632742</v>
      </c>
      <c r="BD75" s="2">
        <f t="shared" si="18"/>
        <v>1.5282263141001298</v>
      </c>
      <c r="BE75" s="2">
        <v>4.9149149149149149</v>
      </c>
      <c r="BF75" s="2">
        <v>4.9535629854778787</v>
      </c>
      <c r="BG75" s="2">
        <v>4.7491126169732176</v>
      </c>
      <c r="BH75" s="2">
        <v>4.8725301724553374</v>
      </c>
      <c r="BI75" s="2">
        <f t="shared" si="32"/>
        <v>4.195979527442014</v>
      </c>
      <c r="BJ75" s="2">
        <v>2.4949186991869921</v>
      </c>
      <c r="BK75" s="2">
        <v>2.3962908735968766</v>
      </c>
      <c r="BL75" s="2">
        <v>2.4370756747805924</v>
      </c>
      <c r="BM75" s="2">
        <v>2.4427617491881537</v>
      </c>
      <c r="BN75" s="2">
        <f t="shared" si="33"/>
        <v>4.0375540358323576</v>
      </c>
      <c r="BO75" s="2">
        <v>1.9946808869406571</v>
      </c>
      <c r="BP75" s="7"/>
    </row>
    <row r="76" spans="1:68" ht="19" customHeight="1">
      <c r="A76" s="1">
        <v>110</v>
      </c>
      <c r="B76" s="1">
        <v>2</v>
      </c>
      <c r="C76" s="1">
        <v>51</v>
      </c>
      <c r="D76" s="1">
        <v>53</v>
      </c>
      <c r="E76" s="1">
        <v>269.11</v>
      </c>
      <c r="F76" t="s">
        <v>15</v>
      </c>
      <c r="G76" s="1" t="s">
        <v>18</v>
      </c>
      <c r="H76" s="1">
        <v>2.8839999999999999</v>
      </c>
      <c r="I76" s="1">
        <v>2.8879999999999999</v>
      </c>
      <c r="J76" s="1">
        <v>0.18</v>
      </c>
      <c r="K76">
        <v>50</v>
      </c>
      <c r="L76" s="6">
        <v>153782.05112577899</v>
      </c>
      <c r="M76" s="6">
        <v>266646.599826894</v>
      </c>
      <c r="N76" s="6">
        <v>237586.497681323</v>
      </c>
      <c r="O76" s="5">
        <v>213577.00148529699</v>
      </c>
      <c r="P76" s="3">
        <f t="shared" si="19"/>
        <v>4.4849977911719563</v>
      </c>
      <c r="Q76" s="4">
        <v>55668.897412768201</v>
      </c>
      <c r="R76" s="4">
        <v>85371.125755548594</v>
      </c>
      <c r="S76" s="4">
        <v>61373.120467125998</v>
      </c>
      <c r="T76" s="5">
        <f t="shared" si="20"/>
        <v>66318.385422932741</v>
      </c>
      <c r="U76" s="3">
        <f t="shared" si="21"/>
        <v>3.8513580828938099</v>
      </c>
      <c r="V76" s="4">
        <v>44516.214309266703</v>
      </c>
      <c r="W76" s="4">
        <v>86299.064404621095</v>
      </c>
      <c r="X76" s="4">
        <v>36982.897592282803</v>
      </c>
      <c r="Y76" s="5">
        <f t="shared" si="22"/>
        <v>52180.521551496618</v>
      </c>
      <c r="Z76" s="3">
        <f t="shared" si="23"/>
        <v>7.8008372232753125</v>
      </c>
      <c r="AA76" s="4">
        <v>12745.055128280201</v>
      </c>
      <c r="AB76" s="4">
        <v>16758.667091502899</v>
      </c>
      <c r="AC76" s="4">
        <v>27336.8992903336</v>
      </c>
      <c r="AD76" s="5">
        <f t="shared" si="24"/>
        <v>18007.087780812584</v>
      </c>
      <c r="AE76" s="3">
        <f t="shared" si="34"/>
        <v>7.7878495136681591</v>
      </c>
      <c r="AF76" s="4">
        <v>3195.9094279210799</v>
      </c>
      <c r="AG76" s="4">
        <v>5687.0934608412899</v>
      </c>
      <c r="AH76" s="4">
        <v>2843.09013551214</v>
      </c>
      <c r="AI76" s="5">
        <f t="shared" si="25"/>
        <v>3724.704459858166</v>
      </c>
      <c r="AJ76" s="3">
        <f t="shared" si="26"/>
        <v>8.4315876545089594</v>
      </c>
      <c r="AK76" s="4">
        <v>1248.1924782251399</v>
      </c>
      <c r="AL76" s="4">
        <v>1477.98574935438</v>
      </c>
      <c r="AM76" s="4">
        <v>1789.47041548017</v>
      </c>
      <c r="AN76" s="5">
        <f t="shared" si="27"/>
        <v>1488.9911284336858</v>
      </c>
      <c r="AO76" s="3">
        <f t="shared" si="28"/>
        <v>4.930610818726878</v>
      </c>
      <c r="AP76" s="3">
        <v>14830.1012541901</v>
      </c>
      <c r="AQ76" s="3">
        <v>20588.414094143001</v>
      </c>
      <c r="AR76" s="3">
        <v>20024.358737904</v>
      </c>
      <c r="AS76" s="3">
        <v>18480.958028745699</v>
      </c>
      <c r="AT76" s="2">
        <v>5.7463222102619316</v>
      </c>
      <c r="AU76" s="2">
        <v>5.9628514056224899</v>
      </c>
      <c r="AV76" s="2">
        <v>6.1637572734829602</v>
      </c>
      <c r="AW76" s="2">
        <f t="shared" si="29"/>
        <v>5.9576436297891275</v>
      </c>
      <c r="AX76" s="2">
        <f t="shared" si="30"/>
        <v>7.0067142172416901</v>
      </c>
      <c r="AY76" s="2">
        <v>3.5353200883002209</v>
      </c>
      <c r="AZ76" s="2">
        <v>3.5423578854235789</v>
      </c>
      <c r="BA76" s="2">
        <v>3.5512452107279695</v>
      </c>
      <c r="BB76" s="2">
        <v>3.5429743948172567</v>
      </c>
      <c r="BC76" s="2">
        <f t="shared" si="31"/>
        <v>0.44948454753283573</v>
      </c>
      <c r="BD76" s="2">
        <f t="shared" si="18"/>
        <v>1.6815373090203822</v>
      </c>
      <c r="BE76" s="2">
        <v>6.5420751633986933</v>
      </c>
      <c r="BF76" s="2">
        <v>6.6342716711349423</v>
      </c>
      <c r="BG76" s="2">
        <v>6.725623582766441</v>
      </c>
      <c r="BH76" s="2">
        <v>6.6339901391000256</v>
      </c>
      <c r="BI76" s="2">
        <f t="shared" si="32"/>
        <v>2.7667876424164852</v>
      </c>
      <c r="BJ76" s="2">
        <v>3.4687026207494047</v>
      </c>
      <c r="BK76" s="2">
        <v>3.5120614035087727</v>
      </c>
      <c r="BL76" s="2">
        <v>3.5259153590109378</v>
      </c>
      <c r="BM76" s="2">
        <v>3.5022264610897054</v>
      </c>
      <c r="BN76" s="2">
        <f t="shared" si="33"/>
        <v>1.6336104731426053</v>
      </c>
      <c r="BO76" s="2">
        <v>1.8942207800679693</v>
      </c>
      <c r="BP76" s="7"/>
    </row>
    <row r="77" spans="1:68" ht="19" customHeight="1">
      <c r="A77" s="1">
        <v>111</v>
      </c>
      <c r="B77" s="1">
        <v>3</v>
      </c>
      <c r="C77" s="1">
        <v>50</v>
      </c>
      <c r="D77" s="1">
        <v>52</v>
      </c>
      <c r="E77" s="1">
        <v>273.10300000000001</v>
      </c>
      <c r="F77" t="s">
        <v>12</v>
      </c>
      <c r="G77" s="1" t="s">
        <v>18</v>
      </c>
      <c r="H77" s="1">
        <v>2.8980000000000001</v>
      </c>
      <c r="I77" s="1">
        <v>2.9</v>
      </c>
      <c r="J77" s="1">
        <v>0.09</v>
      </c>
      <c r="K77">
        <v>30</v>
      </c>
      <c r="L77" s="6" t="s">
        <v>69</v>
      </c>
      <c r="M77" s="6">
        <v>13643.804851074499</v>
      </c>
      <c r="N77" s="6">
        <v>824940.68831315497</v>
      </c>
      <c r="O77" s="5">
        <v>106091.138956351</v>
      </c>
      <c r="P77" s="3">
        <f t="shared" si="19"/>
        <v>35.447691467074087</v>
      </c>
      <c r="Q77" s="4">
        <v>223162.86512126701</v>
      </c>
      <c r="R77" s="4">
        <v>95818.594785816196</v>
      </c>
      <c r="S77" s="4">
        <v>1345979.5627409201</v>
      </c>
      <c r="T77" s="5">
        <f t="shared" si="20"/>
        <v>306457.36556913069</v>
      </c>
      <c r="U77" s="3">
        <f t="shared" si="21"/>
        <v>20.917084607725318</v>
      </c>
      <c r="V77" s="4">
        <v>108113.348422731</v>
      </c>
      <c r="W77" s="4">
        <v>126060.411763539</v>
      </c>
      <c r="X77" s="4">
        <v>147992.757020283</v>
      </c>
      <c r="Y77" s="5">
        <f t="shared" si="22"/>
        <v>126347.35854161902</v>
      </c>
      <c r="Z77" s="3">
        <f t="shared" si="23"/>
        <v>2.6729270617403165</v>
      </c>
      <c r="AA77" s="4">
        <v>19836.975104761899</v>
      </c>
      <c r="AB77" s="4">
        <v>49206.845933274803</v>
      </c>
      <c r="AC77" s="4">
        <v>48994.228805696701</v>
      </c>
      <c r="AD77" s="5">
        <f t="shared" si="24"/>
        <v>36297.939095089307</v>
      </c>
      <c r="AE77" s="3">
        <f t="shared" si="34"/>
        <v>8.652638006375641</v>
      </c>
      <c r="AF77" s="4">
        <v>1875.24610161237</v>
      </c>
      <c r="AG77" s="4">
        <v>6074.9208342422899</v>
      </c>
      <c r="AH77" s="4">
        <v>6573.7901521656204</v>
      </c>
      <c r="AI77" s="5">
        <f t="shared" si="25"/>
        <v>4215.0711529471664</v>
      </c>
      <c r="AJ77" s="3">
        <f t="shared" si="26"/>
        <v>15.02860370885225</v>
      </c>
      <c r="AK77" s="4">
        <v>2084.3343225968702</v>
      </c>
      <c r="AL77" s="4">
        <v>2174.5339575067001</v>
      </c>
      <c r="AM77" s="4">
        <v>3470.9943216843999</v>
      </c>
      <c r="AN77" s="5">
        <f t="shared" si="27"/>
        <v>2505.7004967959392</v>
      </c>
      <c r="AO77" s="3">
        <f t="shared" si="28"/>
        <v>6.5163618523051037</v>
      </c>
      <c r="AP77" s="3">
        <v>14382.916010611199</v>
      </c>
      <c r="AQ77" s="3">
        <v>32701.242083359699</v>
      </c>
      <c r="AR77" s="3">
        <v>24375.294816121299</v>
      </c>
      <c r="AS77" s="3">
        <v>23819.8176366974</v>
      </c>
      <c r="AT77" s="2">
        <v>6.4354275741710296</v>
      </c>
      <c r="AU77" s="2">
        <v>6.4736842105263142</v>
      </c>
      <c r="AV77" s="2">
        <v>6.4796587926509188</v>
      </c>
      <c r="AW77" s="2">
        <f t="shared" si="29"/>
        <v>6.4629235257827551</v>
      </c>
      <c r="AX77" s="2">
        <f t="shared" si="30"/>
        <v>0.68438406091973913</v>
      </c>
      <c r="AY77" s="2">
        <v>3.6939644377660912</v>
      </c>
      <c r="AZ77" s="2">
        <v>3.6856571714142929</v>
      </c>
      <c r="BA77" s="2">
        <v>3.6764705882352944</v>
      </c>
      <c r="BB77" s="2">
        <v>3.6853640658052265</v>
      </c>
      <c r="BC77" s="2">
        <f t="shared" si="31"/>
        <v>0.4746844332996587</v>
      </c>
      <c r="BD77" s="2">
        <f t="shared" si="18"/>
        <v>1.7536730185625911</v>
      </c>
      <c r="BE77" s="2">
        <v>6.8572756857275685</v>
      </c>
      <c r="BF77" s="2">
        <v>6.9101123595505598</v>
      </c>
      <c r="BG77" s="2">
        <v>6.8863319386331927</v>
      </c>
      <c r="BH77" s="2">
        <v>6.8845733279704406</v>
      </c>
      <c r="BI77" s="2">
        <f t="shared" si="32"/>
        <v>0.76746475498093703</v>
      </c>
      <c r="BJ77" s="2">
        <v>3.6609580541077191</v>
      </c>
      <c r="BK77" s="2">
        <v>3.6582341269841274</v>
      </c>
      <c r="BL77" s="2">
        <v>3.6492978566149299</v>
      </c>
      <c r="BM77" s="2">
        <v>3.6561633459022587</v>
      </c>
      <c r="BN77" s="2">
        <f t="shared" si="33"/>
        <v>0.31891894288196149</v>
      </c>
      <c r="BO77" s="2">
        <v>1.8830048541694691</v>
      </c>
      <c r="BP77" s="7"/>
    </row>
    <row r="78" spans="1:68" ht="19" customHeight="1">
      <c r="A78" s="1">
        <v>114</v>
      </c>
      <c r="B78" s="1">
        <v>2</v>
      </c>
      <c r="C78" s="1">
        <v>3</v>
      </c>
      <c r="D78" s="1">
        <v>5</v>
      </c>
      <c r="E78" s="1">
        <v>280.90300000000002</v>
      </c>
      <c r="F78" t="s">
        <v>12</v>
      </c>
      <c r="G78" s="1" t="s">
        <v>18</v>
      </c>
      <c r="H78" s="1">
        <v>2.8620000000000001</v>
      </c>
      <c r="I78" s="1">
        <v>2.871</v>
      </c>
      <c r="J78" s="1">
        <v>0.52</v>
      </c>
      <c r="K78">
        <v>20</v>
      </c>
      <c r="L78" s="6">
        <v>81732.0931201762</v>
      </c>
      <c r="M78" s="6">
        <v>121264.70672195</v>
      </c>
      <c r="N78" s="6">
        <v>145665.865619897</v>
      </c>
      <c r="O78" s="5">
        <v>113021.641854478</v>
      </c>
      <c r="P78" s="3">
        <f t="shared" si="19"/>
        <v>4.9664980484854793</v>
      </c>
      <c r="Q78" s="4">
        <v>11584.699036599</v>
      </c>
      <c r="R78" s="4">
        <v>9393.9432558924309</v>
      </c>
      <c r="S78" s="4">
        <v>11901.550543110199</v>
      </c>
      <c r="T78" s="5">
        <f t="shared" si="20"/>
        <v>10900.474696693407</v>
      </c>
      <c r="U78" s="3">
        <f t="shared" si="21"/>
        <v>2.5450650679559539</v>
      </c>
      <c r="V78" s="4">
        <v>10340.850713117999</v>
      </c>
      <c r="W78" s="4">
        <v>8983.1657999493691</v>
      </c>
      <c r="X78" s="4">
        <v>10368.8789332788</v>
      </c>
      <c r="Y78" s="5">
        <f t="shared" si="22"/>
        <v>9875.8047668211493</v>
      </c>
      <c r="Z78" s="3">
        <f t="shared" si="23"/>
        <v>1.5596759940482026</v>
      </c>
      <c r="AA78" s="4">
        <v>5818.1560770869401</v>
      </c>
      <c r="AB78" s="4">
        <v>5462.0646249438596</v>
      </c>
      <c r="AC78" s="4">
        <v>6185.7222744412302</v>
      </c>
      <c r="AD78" s="5">
        <f t="shared" si="24"/>
        <v>5814.4798919397581</v>
      </c>
      <c r="AE78" s="3">
        <f t="shared" si="34"/>
        <v>1.4353413979646072</v>
      </c>
      <c r="AF78" s="4">
        <v>1192.93231379076</v>
      </c>
      <c r="AG78" s="4">
        <v>1072.6300982704099</v>
      </c>
      <c r="AH78" s="4">
        <v>1418.40228126277</v>
      </c>
      <c r="AI78" s="5">
        <f t="shared" si="25"/>
        <v>1219.7993596272181</v>
      </c>
      <c r="AJ78" s="3">
        <f t="shared" si="26"/>
        <v>3.931889250294601</v>
      </c>
      <c r="AK78" s="4">
        <v>528.22431690741496</v>
      </c>
      <c r="AL78" s="4">
        <v>622.78392587781798</v>
      </c>
      <c r="AM78" s="4">
        <v>720.91363364757399</v>
      </c>
      <c r="AN78" s="5">
        <f t="shared" si="27"/>
        <v>618.98435836794056</v>
      </c>
      <c r="AO78" s="3">
        <f t="shared" si="28"/>
        <v>4.8381212888784209</v>
      </c>
      <c r="AP78" s="3">
        <v>6855.0440560617899</v>
      </c>
      <c r="AQ78" s="3">
        <v>7311.8686110169701</v>
      </c>
      <c r="AR78" s="3">
        <v>8894.4194609080205</v>
      </c>
      <c r="AS78" s="3">
        <v>7687.1107093289302</v>
      </c>
      <c r="AT78" s="2">
        <v>5.5701754385964914</v>
      </c>
      <c r="AU78" s="2">
        <v>5.9350079744816577</v>
      </c>
      <c r="AV78" s="2">
        <v>6.0180673974827439</v>
      </c>
      <c r="AW78" s="2">
        <f t="shared" si="29"/>
        <v>5.8410836035202989</v>
      </c>
      <c r="AX78" s="2">
        <f t="shared" si="30"/>
        <v>7.6679600787825972</v>
      </c>
      <c r="AY78" s="2">
        <v>3.8093375065206048</v>
      </c>
      <c r="AZ78" s="2">
        <v>3.457623106060606</v>
      </c>
      <c r="BA78" s="2">
        <v>3.6090820550280007</v>
      </c>
      <c r="BB78" s="2">
        <v>3.6253475558697374</v>
      </c>
      <c r="BC78" s="2">
        <f t="shared" si="31"/>
        <v>9.7015360607438623</v>
      </c>
      <c r="BD78" s="2">
        <f t="shared" si="18"/>
        <v>1.6111789320897252</v>
      </c>
      <c r="BE78" s="2">
        <v>6.5877311682453765</v>
      </c>
      <c r="BF78" s="2">
        <v>6.6243880729862026</v>
      </c>
      <c r="BG78" s="2">
        <v>6.6409050179211464</v>
      </c>
      <c r="BH78" s="2">
        <v>6.6176747530509088</v>
      </c>
      <c r="BI78" s="2">
        <f t="shared" si="32"/>
        <v>0.80351258803185266</v>
      </c>
      <c r="BJ78" s="2">
        <v>3.4973659003831421</v>
      </c>
      <c r="BK78" s="2">
        <v>3.4973659003831421</v>
      </c>
      <c r="BL78" s="2">
        <v>3.4672514619883041</v>
      </c>
      <c r="BM78" s="2">
        <v>3.4873277542515293</v>
      </c>
      <c r="BN78" s="2">
        <f t="shared" si="33"/>
        <v>0.86353909116011085</v>
      </c>
      <c r="BO78" s="2">
        <v>1.8976348709934301</v>
      </c>
      <c r="BP78" s="7"/>
    </row>
    <row r="79" spans="1:68" ht="19" customHeight="1">
      <c r="A79" s="1">
        <v>117</v>
      </c>
      <c r="B79" s="1">
        <v>3</v>
      </c>
      <c r="C79" s="1">
        <v>81</v>
      </c>
      <c r="D79" s="1">
        <v>83</v>
      </c>
      <c r="E79" s="1">
        <v>291.79599999999999</v>
      </c>
      <c r="F79" t="s">
        <v>14</v>
      </c>
      <c r="G79" s="1" t="s">
        <v>18</v>
      </c>
      <c r="H79" s="1">
        <v>2.9460000000000002</v>
      </c>
      <c r="I79" s="1">
        <v>2.98</v>
      </c>
      <c r="J79" s="1">
        <v>1.69</v>
      </c>
      <c r="K79">
        <v>65</v>
      </c>
      <c r="L79" s="6">
        <v>277172.27007107501</v>
      </c>
      <c r="M79" s="6">
        <v>96889.4925585249</v>
      </c>
      <c r="N79" s="6">
        <v>43968.406924915398</v>
      </c>
      <c r="O79" s="5">
        <v>105695.313243816</v>
      </c>
      <c r="P79" s="3">
        <f t="shared" si="19"/>
        <v>15.91560864914387</v>
      </c>
      <c r="Q79" s="4">
        <v>4779.8002044795503</v>
      </c>
      <c r="R79" s="4">
        <v>4187.3950089498303</v>
      </c>
      <c r="S79" s="4">
        <v>3744.60595326263</v>
      </c>
      <c r="T79" s="5">
        <f t="shared" si="20"/>
        <v>4216.1876583989133</v>
      </c>
      <c r="U79" s="3">
        <f t="shared" si="21"/>
        <v>2.9243023858851265</v>
      </c>
      <c r="V79" s="4">
        <v>4694.7710153729604</v>
      </c>
      <c r="W79" s="4">
        <v>3603.2797833456102</v>
      </c>
      <c r="X79" s="4">
        <v>3149.0303302870002</v>
      </c>
      <c r="Y79" s="5">
        <f t="shared" si="22"/>
        <v>3762.6724577088703</v>
      </c>
      <c r="Z79" s="3">
        <f t="shared" si="23"/>
        <v>4.8507270304420347</v>
      </c>
      <c r="AA79" s="4">
        <v>2180.3473438386</v>
      </c>
      <c r="AB79" s="4">
        <v>1701.01594057949</v>
      </c>
      <c r="AC79" s="4">
        <v>1454.4051646636501</v>
      </c>
      <c r="AD79" s="5">
        <f t="shared" si="24"/>
        <v>1753.7721085001413</v>
      </c>
      <c r="AE79" s="3">
        <f t="shared" si="34"/>
        <v>5.4205219470679546</v>
      </c>
      <c r="AF79" s="4">
        <v>415.38380321711202</v>
      </c>
      <c r="AG79" s="4">
        <v>294.77035580979901</v>
      </c>
      <c r="AH79" s="4">
        <v>261.24228312316302</v>
      </c>
      <c r="AI79" s="5">
        <f t="shared" si="25"/>
        <v>317.43802240193952</v>
      </c>
      <c r="AJ79" s="3">
        <f t="shared" si="26"/>
        <v>8.0509011098866896</v>
      </c>
      <c r="AK79" s="4">
        <v>223.176977094905</v>
      </c>
      <c r="AL79" s="4">
        <v>175.329030046708</v>
      </c>
      <c r="AM79" s="4">
        <v>151.19429719800101</v>
      </c>
      <c r="AN79" s="5">
        <f t="shared" si="27"/>
        <v>180.86153420763165</v>
      </c>
      <c r="AO79" s="3">
        <f t="shared" si="28"/>
        <v>7.4917165756063904</v>
      </c>
      <c r="AP79" s="3">
        <v>2569.7593661586502</v>
      </c>
      <c r="AQ79" s="3">
        <v>1895.3213075143101</v>
      </c>
      <c r="AR79" s="3">
        <v>1642.9976573583599</v>
      </c>
      <c r="AS79" s="3">
        <v>2036.0261103437699</v>
      </c>
      <c r="AT79" s="2"/>
      <c r="AU79" s="2">
        <v>5.1184346035015444</v>
      </c>
      <c r="AV79" s="2">
        <v>5.6590476190476195</v>
      </c>
      <c r="AW79" s="2">
        <f t="shared" si="29"/>
        <v>5.388741111274582</v>
      </c>
      <c r="AX79" s="2">
        <f t="shared" si="30"/>
        <v>10.032269214325005</v>
      </c>
      <c r="AY79" s="2">
        <v>3.3002387152777777</v>
      </c>
      <c r="AZ79" s="2">
        <v>3.4578217371532518</v>
      </c>
      <c r="BA79" s="2">
        <v>3.3799772468714449</v>
      </c>
      <c r="BB79" s="2">
        <v>3.3793458997674914</v>
      </c>
      <c r="BC79" s="2">
        <f t="shared" si="31"/>
        <v>4.6631219931145935</v>
      </c>
      <c r="BD79" s="2">
        <f t="shared" si="18"/>
        <v>1.5946106942308991</v>
      </c>
      <c r="BE79" s="2">
        <v>6.0347222222222214</v>
      </c>
      <c r="BF79" s="2">
        <v>6.1206896551724128</v>
      </c>
      <c r="BG79" s="2">
        <v>6.1587893864013266</v>
      </c>
      <c r="BH79" s="2">
        <v>6.1047337545986542</v>
      </c>
      <c r="BI79" s="2">
        <f t="shared" si="32"/>
        <v>2.0323108126647815</v>
      </c>
      <c r="BJ79" s="2">
        <v>3.3262248468941387</v>
      </c>
      <c r="BK79" s="2">
        <v>3.3131808278867108</v>
      </c>
      <c r="BL79" s="2">
        <v>3.3055184690698711</v>
      </c>
      <c r="BM79" s="2">
        <v>3.3149747146169068</v>
      </c>
      <c r="BN79" s="2">
        <f t="shared" si="33"/>
        <v>0.62463154644787278</v>
      </c>
      <c r="BO79" s="2">
        <v>1.8415626905631297</v>
      </c>
      <c r="BP79" s="7"/>
    </row>
    <row r="80" spans="1:68" ht="19" customHeight="1">
      <c r="A80" s="1">
        <v>118</v>
      </c>
      <c r="B80" s="1">
        <v>4</v>
      </c>
      <c r="C80" s="1">
        <v>2</v>
      </c>
      <c r="D80" s="1">
        <v>4</v>
      </c>
      <c r="E80" s="1">
        <v>294.48899999999998</v>
      </c>
      <c r="F80" t="s">
        <v>70</v>
      </c>
      <c r="G80" s="1" t="s">
        <v>18</v>
      </c>
      <c r="H80" s="1">
        <v>3.0630000000000002</v>
      </c>
      <c r="I80" s="1">
        <v>3.0960000000000001</v>
      </c>
      <c r="J80" s="1">
        <v>1.56</v>
      </c>
      <c r="K80">
        <v>40</v>
      </c>
      <c r="L80" s="6">
        <v>226558.57906521999</v>
      </c>
      <c r="M80" s="6">
        <v>235013.46290776899</v>
      </c>
      <c r="N80" s="6">
        <v>198133.32567135899</v>
      </c>
      <c r="O80" s="5">
        <v>219319.338724431</v>
      </c>
      <c r="P80" s="3">
        <f t="shared" si="19"/>
        <v>1.3880199369274622</v>
      </c>
      <c r="Q80" s="4">
        <v>10861.1132517591</v>
      </c>
      <c r="R80" s="4">
        <v>7568.79249208494</v>
      </c>
      <c r="S80" s="4">
        <v>6896.6364149671699</v>
      </c>
      <c r="T80" s="5">
        <f t="shared" si="20"/>
        <v>8276.4880172260418</v>
      </c>
      <c r="U80" s="3">
        <f t="shared" si="21"/>
        <v>5.0343226027948527</v>
      </c>
      <c r="V80" s="4">
        <v>8299.1721226694899</v>
      </c>
      <c r="W80" s="4">
        <v>6010.0447552762398</v>
      </c>
      <c r="X80" s="4">
        <v>5675.3844059754301</v>
      </c>
      <c r="Y80" s="5">
        <f t="shared" si="22"/>
        <v>6566.0258295191152</v>
      </c>
      <c r="Z80" s="3">
        <f t="shared" si="23"/>
        <v>4.3234583982215202</v>
      </c>
      <c r="AA80" s="4">
        <v>2928.3045688489101</v>
      </c>
      <c r="AB80" s="4">
        <v>2304.0209045797801</v>
      </c>
      <c r="AC80" s="4">
        <v>1887.78685186691</v>
      </c>
      <c r="AD80" s="5">
        <f t="shared" si="24"/>
        <v>2335.3494338286869</v>
      </c>
      <c r="AE80" s="3">
        <f t="shared" si="34"/>
        <v>5.6604326194115995</v>
      </c>
      <c r="AF80" s="4">
        <v>406.22484146978798</v>
      </c>
      <c r="AG80" s="4">
        <v>348.89000204957603</v>
      </c>
      <c r="AH80" s="4">
        <v>252.721699675716</v>
      </c>
      <c r="AI80" s="5">
        <f t="shared" si="25"/>
        <v>329.63438820149599</v>
      </c>
      <c r="AJ80" s="3">
        <f t="shared" si="26"/>
        <v>8.1859127369820186</v>
      </c>
      <c r="AK80" s="4">
        <v>195.59534887141601</v>
      </c>
      <c r="AL80" s="4">
        <v>185.364542327854</v>
      </c>
      <c r="AM80" s="4">
        <v>131.45764770137501</v>
      </c>
      <c r="AN80" s="5">
        <f t="shared" si="27"/>
        <v>168.28949780421189</v>
      </c>
      <c r="AO80" s="3">
        <f t="shared" si="28"/>
        <v>7.7523920301487896</v>
      </c>
      <c r="AP80" s="3">
        <v>2282.7025333236702</v>
      </c>
      <c r="AQ80" s="3">
        <v>2053.1544538328399</v>
      </c>
      <c r="AR80" s="3">
        <v>1478.3890127649399</v>
      </c>
      <c r="AS80" s="3">
        <v>1938.0819999738201</v>
      </c>
      <c r="AT80" s="2">
        <v>5.2777777777777768</v>
      </c>
      <c r="AU80" s="2">
        <v>5.3397367484880824</v>
      </c>
      <c r="AV80" s="2">
        <v>5.7070417145044017</v>
      </c>
      <c r="AW80" s="2">
        <f t="shared" si="29"/>
        <v>5.4415187469234203</v>
      </c>
      <c r="AX80" s="2">
        <f t="shared" si="30"/>
        <v>7.888678817275534</v>
      </c>
      <c r="AY80" s="2">
        <v>3.5136384650947758</v>
      </c>
      <c r="AZ80" s="2">
        <v>3.5307781649245062</v>
      </c>
      <c r="BA80" s="2">
        <v>3.5607688634192942</v>
      </c>
      <c r="BB80" s="2">
        <v>3.5350618311461921</v>
      </c>
      <c r="BC80" s="2">
        <f t="shared" si="31"/>
        <v>1.3332269865626942</v>
      </c>
      <c r="BD80" s="2">
        <f t="shared" si="18"/>
        <v>1.5392994541085827</v>
      </c>
      <c r="BE80" s="2">
        <v>6.6144473455178412</v>
      </c>
      <c r="BF80" s="2">
        <v>6.7249103942652324</v>
      </c>
      <c r="BG80" s="2">
        <v>6.9135373203523418</v>
      </c>
      <c r="BH80" s="2">
        <v>6.7509650200451388</v>
      </c>
      <c r="BI80" s="2">
        <f t="shared" si="32"/>
        <v>4.4303292039943178</v>
      </c>
      <c r="BJ80" s="2">
        <v>3.5756292637026585</v>
      </c>
      <c r="BK80" s="2">
        <v>3.5857513564519938</v>
      </c>
      <c r="BL80" s="2">
        <v>3.6363082175079255</v>
      </c>
      <c r="BM80" s="2">
        <v>3.5992296125541929</v>
      </c>
      <c r="BN80" s="2">
        <f t="shared" si="33"/>
        <v>1.6858872685870736</v>
      </c>
      <c r="BO80" s="2">
        <v>1.8756694478445117</v>
      </c>
      <c r="BP80" s="7"/>
    </row>
    <row r="81" spans="1:68" ht="19" customHeight="1">
      <c r="A81" s="1">
        <v>122</v>
      </c>
      <c r="B81" s="1">
        <v>1</v>
      </c>
      <c r="C81" s="1">
        <v>14</v>
      </c>
      <c r="D81" s="1">
        <v>16</v>
      </c>
      <c r="E81" s="1">
        <v>304.7</v>
      </c>
      <c r="F81" t="s">
        <v>15</v>
      </c>
      <c r="G81" s="1" t="s">
        <v>18</v>
      </c>
      <c r="H81" s="1">
        <v>2.8559999999999999</v>
      </c>
      <c r="I81" s="1">
        <v>2.863</v>
      </c>
      <c r="J81" s="1">
        <v>0.36</v>
      </c>
      <c r="K81">
        <v>40</v>
      </c>
      <c r="L81" s="6" t="s">
        <v>69</v>
      </c>
      <c r="M81" s="6">
        <v>254363.40733992099</v>
      </c>
      <c r="N81" s="6">
        <v>252840.971744743</v>
      </c>
      <c r="O81" s="5">
        <v>253601.047095886</v>
      </c>
      <c r="P81" s="3">
        <f t="shared" si="19"/>
        <v>4.8244084270992048E-2</v>
      </c>
      <c r="Q81" s="4">
        <v>77419.356004713001</v>
      </c>
      <c r="R81" s="4">
        <v>57438.355972649297</v>
      </c>
      <c r="S81" s="4">
        <v>58329.532227370997</v>
      </c>
      <c r="T81" s="5">
        <f t="shared" si="20"/>
        <v>63774.444284677535</v>
      </c>
      <c r="U81" s="3">
        <f t="shared" si="21"/>
        <v>2.69837851021604</v>
      </c>
      <c r="V81" s="4">
        <v>55886.2199520953</v>
      </c>
      <c r="W81" s="4">
        <v>48314.0604427664</v>
      </c>
      <c r="X81" s="4">
        <v>61321.126602948199</v>
      </c>
      <c r="Y81" s="5">
        <f t="shared" si="22"/>
        <v>54911.435815346384</v>
      </c>
      <c r="Z81" s="3">
        <f t="shared" si="23"/>
        <v>2.184471581185893</v>
      </c>
      <c r="AA81" s="4">
        <v>18930.2606201378</v>
      </c>
      <c r="AB81" s="4">
        <v>16254.4999252241</v>
      </c>
      <c r="AC81" s="4">
        <v>15872.769795730999</v>
      </c>
      <c r="AD81" s="5">
        <f t="shared" si="24"/>
        <v>16966.579947715974</v>
      </c>
      <c r="AE81" s="3">
        <f t="shared" si="34"/>
        <v>1.8087757323908529</v>
      </c>
      <c r="AF81" s="4">
        <v>3018.6256416323099</v>
      </c>
      <c r="AG81" s="4">
        <v>5307.3675382750698</v>
      </c>
      <c r="AH81" s="4">
        <v>3720.8556277162902</v>
      </c>
      <c r="AI81" s="5">
        <f t="shared" si="25"/>
        <v>3906.4033166215713</v>
      </c>
      <c r="AJ81" s="3">
        <f t="shared" si="26"/>
        <v>6.8230823218975054</v>
      </c>
      <c r="AK81" s="4">
        <v>698.48039504037104</v>
      </c>
      <c r="AL81" s="4">
        <v>1067.89969152597</v>
      </c>
      <c r="AM81" s="4">
        <v>665.32958985708399</v>
      </c>
      <c r="AN81" s="5">
        <f t="shared" si="27"/>
        <v>791.72405473930587</v>
      </c>
      <c r="AO81" s="3">
        <f t="shared" si="28"/>
        <v>7.0894734344960559</v>
      </c>
      <c r="AP81" s="3">
        <v>12093.1464919922</v>
      </c>
      <c r="AQ81" s="3">
        <v>18275.1600588453</v>
      </c>
      <c r="AR81" s="3">
        <v>12630.1879617831</v>
      </c>
      <c r="AS81" s="3">
        <v>14332.831504206801</v>
      </c>
      <c r="AT81" s="2"/>
      <c r="AU81" s="2">
        <v>6.2348008385744222</v>
      </c>
      <c r="AV81" s="2">
        <v>6.2379150903741056</v>
      </c>
      <c r="AW81" s="2">
        <f t="shared" si="29"/>
        <v>6.2363579644742639</v>
      </c>
      <c r="AX81" s="2">
        <f t="shared" si="30"/>
        <v>4.9937027627725734E-2</v>
      </c>
      <c r="AY81" s="2">
        <v>3.5601265822784813</v>
      </c>
      <c r="AZ81" s="2">
        <v>3.4698423577793007</v>
      </c>
      <c r="BA81" s="2">
        <v>3.5383881735813065</v>
      </c>
      <c r="BB81" s="2">
        <v>3.5227857045463629</v>
      </c>
      <c r="BC81" s="2">
        <f t="shared" si="31"/>
        <v>2.5628645075589889</v>
      </c>
      <c r="BD81" s="2">
        <f t="shared" si="18"/>
        <v>1.7702916065617831</v>
      </c>
      <c r="BE81" s="2">
        <v>6.4572704081632653</v>
      </c>
      <c r="BF81" s="2">
        <v>6.7163504968383014</v>
      </c>
      <c r="BG81" s="2">
        <v>6.7301587301587302</v>
      </c>
      <c r="BH81" s="2">
        <v>6.634593211720099</v>
      </c>
      <c r="BI81" s="2">
        <f t="shared" si="32"/>
        <v>4.1131130920491712</v>
      </c>
      <c r="BJ81" s="2">
        <v>3.443877551020408</v>
      </c>
      <c r="BK81" s="2">
        <v>3.4937888198757769</v>
      </c>
      <c r="BL81" s="2">
        <v>3.5409210212359823</v>
      </c>
      <c r="BM81" s="2">
        <v>3.4928624640440558</v>
      </c>
      <c r="BN81" s="2">
        <f t="shared" si="33"/>
        <v>2.7783364279169689</v>
      </c>
      <c r="BO81" s="2">
        <v>1.8994716453961171</v>
      </c>
      <c r="BP81" s="7"/>
    </row>
    <row r="82" spans="1:68" ht="19" customHeight="1">
      <c r="A82" s="1">
        <v>123</v>
      </c>
      <c r="B82" s="1">
        <v>4</v>
      </c>
      <c r="C82" s="1">
        <v>79</v>
      </c>
      <c r="D82" s="1">
        <v>81</v>
      </c>
      <c r="E82" s="1">
        <v>310.55399999999997</v>
      </c>
      <c r="F82" t="s">
        <v>14</v>
      </c>
      <c r="G82" s="1" t="s">
        <v>18</v>
      </c>
      <c r="H82" s="1">
        <v>2.867</v>
      </c>
      <c r="I82" s="1">
        <v>2.8730000000000002</v>
      </c>
      <c r="J82" s="1">
        <v>0.36</v>
      </c>
      <c r="K82">
        <v>40</v>
      </c>
      <c r="L82" s="6">
        <v>270481.33656034298</v>
      </c>
      <c r="M82" s="6">
        <v>398706.14492322301</v>
      </c>
      <c r="N82" s="6">
        <v>376001.869664461</v>
      </c>
      <c r="O82" s="5">
        <v>343552.736724608</v>
      </c>
      <c r="P82" s="3">
        <f t="shared" si="19"/>
        <v>3.0439997446370191</v>
      </c>
      <c r="Q82" s="4">
        <v>79407.8067053868</v>
      </c>
      <c r="R82" s="4">
        <v>106370.55439859899</v>
      </c>
      <c r="S82" s="4">
        <v>106918.07802271099</v>
      </c>
      <c r="T82" s="5">
        <f t="shared" si="20"/>
        <v>96659.658304055643</v>
      </c>
      <c r="U82" s="3">
        <f t="shared" si="21"/>
        <v>2.5914059567298948</v>
      </c>
      <c r="V82" s="4">
        <v>37825.372075129599</v>
      </c>
      <c r="W82" s="4">
        <v>63093.801870545198</v>
      </c>
      <c r="X82" s="4">
        <v>75031.044668300805</v>
      </c>
      <c r="Y82" s="5">
        <f t="shared" si="22"/>
        <v>56364.237110929767</v>
      </c>
      <c r="Z82" s="3">
        <f t="shared" si="23"/>
        <v>6.2609462648708005</v>
      </c>
      <c r="AA82" s="4">
        <v>16256.5428572408</v>
      </c>
      <c r="AB82" s="4">
        <v>39086.230978079802</v>
      </c>
      <c r="AC82" s="4">
        <v>19505.449549540801</v>
      </c>
      <c r="AD82" s="5">
        <f t="shared" si="24"/>
        <v>23142.093851995251</v>
      </c>
      <c r="AE82" s="3">
        <f t="shared" si="34"/>
        <v>8.7296162003779116</v>
      </c>
      <c r="AF82" s="4">
        <v>2599.4057839736502</v>
      </c>
      <c r="AG82" s="4">
        <v>3319.4885004574398</v>
      </c>
      <c r="AH82" s="4">
        <v>5011.7778880797396</v>
      </c>
      <c r="AI82" s="5">
        <f t="shared" si="25"/>
        <v>3510.0423388186659</v>
      </c>
      <c r="AJ82" s="3">
        <f t="shared" si="26"/>
        <v>8.0421047902184259</v>
      </c>
      <c r="AK82" s="4">
        <v>827.47467563681505</v>
      </c>
      <c r="AL82" s="4">
        <v>2835.7240880105101</v>
      </c>
      <c r="AM82" s="4">
        <v>1610.0049304809199</v>
      </c>
      <c r="AN82" s="5">
        <f t="shared" si="27"/>
        <v>1557.4542441804278</v>
      </c>
      <c r="AO82" s="3">
        <f t="shared" si="28"/>
        <v>16.755628929830269</v>
      </c>
      <c r="AP82" s="3">
        <v>11607.766699411201</v>
      </c>
      <c r="AQ82" s="3">
        <v>26746.434416620199</v>
      </c>
      <c r="AR82" s="3">
        <v>20563.551830571101</v>
      </c>
      <c r="AS82" s="3">
        <v>19639.2509822008</v>
      </c>
      <c r="AT82" s="2">
        <v>6.3888888888888884</v>
      </c>
      <c r="AU82" s="2">
        <v>6.439098396185523</v>
      </c>
      <c r="AV82" s="2">
        <v>6.4072632944228278</v>
      </c>
      <c r="AW82" s="2">
        <f t="shared" si="29"/>
        <v>6.411750193165747</v>
      </c>
      <c r="AX82" s="2">
        <f t="shared" si="30"/>
        <v>0.7830858312314275</v>
      </c>
      <c r="AY82" s="2">
        <v>3.5981768908598175</v>
      </c>
      <c r="AZ82" s="2">
        <v>3.6088460588089943</v>
      </c>
      <c r="BA82" s="2">
        <v>3.5875090777051564</v>
      </c>
      <c r="BB82" s="2">
        <v>3.5981773424579893</v>
      </c>
      <c r="BC82" s="2">
        <f t="shared" si="31"/>
        <v>0.59299414878929335</v>
      </c>
      <c r="BD82" s="2">
        <f t="shared" si="18"/>
        <v>1.7819439074077845</v>
      </c>
      <c r="BE82" s="2">
        <v>6.7428439519852263</v>
      </c>
      <c r="BF82" s="2">
        <v>6.6734052111410609</v>
      </c>
      <c r="BG82" s="2">
        <v>6.657681940700809</v>
      </c>
      <c r="BH82" s="2">
        <v>6.6913103679423651</v>
      </c>
      <c r="BI82" s="2">
        <f t="shared" si="32"/>
        <v>1.2727254693254559</v>
      </c>
      <c r="BJ82" s="2">
        <v>3.5483479105928089</v>
      </c>
      <c r="BK82" s="2">
        <v>3.5691593352883677</v>
      </c>
      <c r="BL82" s="2">
        <v>3.5927272727272732</v>
      </c>
      <c r="BM82" s="2">
        <v>3.5700781728694833</v>
      </c>
      <c r="BN82" s="2">
        <f t="shared" si="33"/>
        <v>1.2430921673290432</v>
      </c>
      <c r="BO82" s="2">
        <v>1.8742755883589413</v>
      </c>
      <c r="BP82" s="7"/>
    </row>
    <row r="83" spans="1:68" ht="19" customHeight="1">
      <c r="A83" s="1">
        <v>124</v>
      </c>
      <c r="B83" s="1">
        <v>3</v>
      </c>
      <c r="C83" s="1">
        <v>64</v>
      </c>
      <c r="D83" s="1">
        <v>66</v>
      </c>
      <c r="E83" s="1">
        <v>312.77</v>
      </c>
      <c r="F83" t="s">
        <v>12</v>
      </c>
      <c r="G83" s="1" t="s">
        <v>18</v>
      </c>
      <c r="H83" s="1">
        <v>2.8490000000000002</v>
      </c>
      <c r="I83" s="1">
        <v>2.855</v>
      </c>
      <c r="J83" s="1">
        <v>0.33</v>
      </c>
      <c r="K83">
        <v>35</v>
      </c>
      <c r="L83" s="6">
        <v>639799.31593725795</v>
      </c>
      <c r="M83" s="6">
        <v>337503.88464910502</v>
      </c>
      <c r="N83" s="6">
        <v>358864.97986688599</v>
      </c>
      <c r="O83" s="5">
        <v>426335.21730642999</v>
      </c>
      <c r="P83" s="3">
        <f t="shared" si="19"/>
        <v>4.9338769192788803</v>
      </c>
      <c r="Q83" s="4">
        <v>92023.449439658696</v>
      </c>
      <c r="R83" s="4">
        <v>76937.577675546097</v>
      </c>
      <c r="S83" s="4">
        <v>86835.837393233596</v>
      </c>
      <c r="T83" s="5">
        <f t="shared" si="20"/>
        <v>85031.271116747244</v>
      </c>
      <c r="U83" s="3">
        <f t="shared" si="21"/>
        <v>1.5774167516433846</v>
      </c>
      <c r="V83" s="4">
        <v>63364.2191939369</v>
      </c>
      <c r="W83" s="4">
        <v>36242.3095073039</v>
      </c>
      <c r="X83" s="4">
        <v>40099.966400770798</v>
      </c>
      <c r="Y83" s="5">
        <f t="shared" si="22"/>
        <v>45157.995270993713</v>
      </c>
      <c r="Z83" s="3">
        <f t="shared" si="23"/>
        <v>5.2125038437796167</v>
      </c>
      <c r="AA83" s="4">
        <v>16018.6862592078</v>
      </c>
      <c r="AB83" s="4">
        <v>14017.119903376601</v>
      </c>
      <c r="AC83" s="4">
        <v>16752.270057089299</v>
      </c>
      <c r="AD83" s="5">
        <f t="shared" si="24"/>
        <v>15552.007239459435</v>
      </c>
      <c r="AE83" s="3">
        <f t="shared" si="34"/>
        <v>1.8468230211075787</v>
      </c>
      <c r="AF83" s="4">
        <v>4100.3526498659603</v>
      </c>
      <c r="AG83" s="4">
        <v>4319.6449359479402</v>
      </c>
      <c r="AH83" s="4">
        <v>2957.9259764653798</v>
      </c>
      <c r="AI83" s="5">
        <f t="shared" si="25"/>
        <v>3741.8426470438339</v>
      </c>
      <c r="AJ83" s="3">
        <f t="shared" si="26"/>
        <v>4.6027655383099564</v>
      </c>
      <c r="AK83" s="4">
        <v>735.99549103060701</v>
      </c>
      <c r="AL83" s="4">
        <v>1461.5488158661301</v>
      </c>
      <c r="AM83" s="4">
        <v>1366.1680019538101</v>
      </c>
      <c r="AN83" s="5">
        <f t="shared" si="27"/>
        <v>1136.9225036465925</v>
      </c>
      <c r="AO83" s="3">
        <f t="shared" si="28"/>
        <v>9.7501444037008724</v>
      </c>
      <c r="AP83" s="3">
        <v>13093.510642519699</v>
      </c>
      <c r="AQ83" s="3">
        <v>18089.281326105101</v>
      </c>
      <c r="AR83" s="3">
        <v>15188.103132274</v>
      </c>
      <c r="AS83" s="3">
        <v>15456.9650336329</v>
      </c>
      <c r="AT83" s="2"/>
      <c r="AU83" s="2">
        <v>6.4450929528750533</v>
      </c>
      <c r="AV83" s="2">
        <v>6.4314862542955318</v>
      </c>
      <c r="AW83" s="2">
        <f t="shared" si="29"/>
        <v>6.438289603585293</v>
      </c>
      <c r="AX83" s="2">
        <f t="shared" si="30"/>
        <v>0.21134026919112808</v>
      </c>
      <c r="AY83" s="2">
        <v>3.9161849710982652</v>
      </c>
      <c r="AZ83" s="2">
        <v>3.4341057204923966</v>
      </c>
      <c r="BA83" s="2">
        <v>3.6139271059618632</v>
      </c>
      <c r="BB83" s="2">
        <v>3.6547392658508415</v>
      </c>
      <c r="BC83" s="2">
        <f t="shared" si="31"/>
        <v>13.190523742974541</v>
      </c>
      <c r="BD83" s="2">
        <f t="shared" si="18"/>
        <v>1.7616276115079927</v>
      </c>
      <c r="BE83" s="2">
        <v>6.7365056818181808</v>
      </c>
      <c r="BF83" s="2">
        <v>6.7607709750566887</v>
      </c>
      <c r="BG83" s="2">
        <v>6.864970197157267</v>
      </c>
      <c r="BH83" s="2">
        <v>6.7874156180107121</v>
      </c>
      <c r="BI83" s="2">
        <f t="shared" si="32"/>
        <v>1.8926867392384201</v>
      </c>
      <c r="BJ83" s="2">
        <v>3.4616788321167884</v>
      </c>
      <c r="BK83" s="2">
        <v>3.4769061583577714</v>
      </c>
      <c r="BL83" s="2">
        <v>3.7300697558545091</v>
      </c>
      <c r="BM83" s="2">
        <v>3.5562182487763558</v>
      </c>
      <c r="BN83" s="2">
        <f t="shared" si="33"/>
        <v>7.547088085217216</v>
      </c>
      <c r="BO83" s="2">
        <v>1.9086049120708959</v>
      </c>
      <c r="BP83" s="7"/>
    </row>
    <row r="84" spans="1:68" ht="19" customHeight="1">
      <c r="A84" s="1">
        <v>125</v>
      </c>
      <c r="B84" s="1">
        <v>1</v>
      </c>
      <c r="C84" s="1">
        <v>44</v>
      </c>
      <c r="D84" s="1">
        <v>46</v>
      </c>
      <c r="E84" s="1">
        <v>313.35000000000002</v>
      </c>
      <c r="F84" t="s">
        <v>12</v>
      </c>
      <c r="G84" s="1" t="s">
        <v>18</v>
      </c>
      <c r="H84" s="1">
        <v>2.8029999999999999</v>
      </c>
      <c r="I84" s="1">
        <v>2.8559999999999999</v>
      </c>
      <c r="J84" s="1">
        <v>2.87</v>
      </c>
      <c r="K84">
        <v>35</v>
      </c>
      <c r="L84" s="6">
        <v>83300.041200833206</v>
      </c>
      <c r="M84" s="6">
        <v>80751.604720165895</v>
      </c>
      <c r="N84" s="6">
        <v>61963.419739525503</v>
      </c>
      <c r="O84" s="5">
        <v>74698.277156198397</v>
      </c>
      <c r="P84" s="3">
        <f t="shared" si="19"/>
        <v>2.6370130869350801</v>
      </c>
      <c r="Q84" s="4">
        <v>4523.8661546516196</v>
      </c>
      <c r="R84" s="4">
        <v>2649.4419796877501</v>
      </c>
      <c r="S84" s="4">
        <v>1973.6749091951301</v>
      </c>
      <c r="T84" s="5">
        <f t="shared" si="20"/>
        <v>2870.6478972944906</v>
      </c>
      <c r="U84" s="3">
        <f t="shared" si="21"/>
        <v>10.417473054476584</v>
      </c>
      <c r="V84" s="4">
        <v>3793.47798914029</v>
      </c>
      <c r="W84" s="4">
        <v>2251.8732452312202</v>
      </c>
      <c r="X84" s="4">
        <v>1641.07743509072</v>
      </c>
      <c r="Y84" s="5">
        <f t="shared" si="22"/>
        <v>2411.2201326917179</v>
      </c>
      <c r="Z84" s="3">
        <f t="shared" si="23"/>
        <v>10.759403007402026</v>
      </c>
      <c r="AA84" s="4">
        <v>1443.27647685334</v>
      </c>
      <c r="AB84" s="4">
        <v>877.115986800874</v>
      </c>
      <c r="AC84" s="4">
        <v>685.57091227029605</v>
      </c>
      <c r="AD84" s="5">
        <f t="shared" si="24"/>
        <v>953.86368381101113</v>
      </c>
      <c r="AE84" s="3">
        <f t="shared" si="34"/>
        <v>10.850768098936634</v>
      </c>
      <c r="AF84" s="4">
        <v>384.90721377266601</v>
      </c>
      <c r="AG84" s="4">
        <v>192.48131610645299</v>
      </c>
      <c r="AH84" s="4">
        <v>176.25622745533201</v>
      </c>
      <c r="AI84" s="5">
        <f t="shared" si="25"/>
        <v>235.48488339970234</v>
      </c>
      <c r="AJ84" s="3">
        <f t="shared" si="26"/>
        <v>14.300879710109557</v>
      </c>
      <c r="AK84" s="4">
        <v>169.799302742202</v>
      </c>
      <c r="AL84" s="4">
        <v>97.3055643931351</v>
      </c>
      <c r="AM84" s="4">
        <v>88.351367819042693</v>
      </c>
      <c r="AN84" s="5">
        <f t="shared" si="27"/>
        <v>113.43897281312267</v>
      </c>
      <c r="AO84" s="3">
        <f t="shared" si="28"/>
        <v>13.808051038540109</v>
      </c>
      <c r="AP84" s="3">
        <v>2011.36067137948</v>
      </c>
      <c r="AQ84" s="3">
        <v>1089.0906968199899</v>
      </c>
      <c r="AR84" s="3">
        <v>1004.6092653838</v>
      </c>
      <c r="AS84" s="3">
        <v>1368.3535445277601</v>
      </c>
      <c r="AT84" s="2"/>
      <c r="AU84" s="2">
        <v>5.4472435195326758</v>
      </c>
      <c r="AV84" s="2">
        <v>5.5359147025813691</v>
      </c>
      <c r="AW84" s="2">
        <f t="shared" si="29"/>
        <v>5.4915791110570229</v>
      </c>
      <c r="AX84" s="2">
        <f t="shared" si="30"/>
        <v>1.6146755105495654</v>
      </c>
      <c r="AY84" s="2">
        <v>3.1755296152183314</v>
      </c>
      <c r="AZ84" s="2">
        <v>3.4459300961764021</v>
      </c>
      <c r="BA84" s="2">
        <v>3.3148521505376345</v>
      </c>
      <c r="BB84" s="2">
        <v>3.3121039539774557</v>
      </c>
      <c r="BC84" s="2">
        <f t="shared" si="31"/>
        <v>8.1640094850691742</v>
      </c>
      <c r="BD84" s="2">
        <f t="shared" si="18"/>
        <v>1.658033439579174</v>
      </c>
      <c r="BE84" s="2">
        <v>6.4429824561403519</v>
      </c>
      <c r="BF84" s="2">
        <v>6.1097461097461094</v>
      </c>
      <c r="BG84" s="2">
        <v>6.1121437422552658</v>
      </c>
      <c r="BH84" s="2">
        <v>6.2216241027139096</v>
      </c>
      <c r="BI84" s="2">
        <f t="shared" si="32"/>
        <v>5.3560990007236668</v>
      </c>
      <c r="BJ84" s="2">
        <v>3.234258036107442</v>
      </c>
      <c r="BK84" s="2">
        <v>3.2863534675615216</v>
      </c>
      <c r="BL84" s="2">
        <v>3.2708885941644561</v>
      </c>
      <c r="BM84" s="2">
        <v>3.2638333659444729</v>
      </c>
      <c r="BN84" s="2">
        <f t="shared" si="33"/>
        <v>1.5961424991132918</v>
      </c>
      <c r="BO84" s="2">
        <v>1.9062321525454242</v>
      </c>
      <c r="BP84" s="7"/>
    </row>
    <row r="85" spans="1:68" ht="19" customHeight="1">
      <c r="A85" s="1">
        <v>128</v>
      </c>
      <c r="B85" s="1">
        <v>3</v>
      </c>
      <c r="C85" s="1">
        <v>5</v>
      </c>
      <c r="D85" s="1">
        <v>7</v>
      </c>
      <c r="E85" s="1">
        <v>321.21600000000001</v>
      </c>
      <c r="F85" t="s">
        <v>14</v>
      </c>
      <c r="G85" s="1" t="s">
        <v>18</v>
      </c>
      <c r="H85" s="1">
        <v>2.9849999999999999</v>
      </c>
      <c r="I85" s="1">
        <v>2.9980000000000002</v>
      </c>
      <c r="J85" s="1">
        <v>0.66</v>
      </c>
      <c r="K85">
        <v>60</v>
      </c>
      <c r="L85" s="6">
        <v>48216.976603179501</v>
      </c>
      <c r="M85" s="6">
        <v>61688.347957860802</v>
      </c>
      <c r="N85" s="6">
        <v>48960.285167731803</v>
      </c>
      <c r="O85" s="5">
        <v>52611.701949023103</v>
      </c>
      <c r="P85" s="3">
        <f t="shared" si="19"/>
        <v>2.266496471329118</v>
      </c>
      <c r="Q85" s="4">
        <v>2942.5541573492401</v>
      </c>
      <c r="R85" s="4">
        <v>2574.2906558527402</v>
      </c>
      <c r="S85" s="4">
        <v>2752.31943589505</v>
      </c>
      <c r="T85" s="5">
        <f t="shared" si="20"/>
        <v>2752.2864202419714</v>
      </c>
      <c r="U85" s="3">
        <f t="shared" si="21"/>
        <v>1.6881411754271218</v>
      </c>
      <c r="V85" s="4">
        <v>2674.6706150277</v>
      </c>
      <c r="W85" s="4">
        <v>2436.2729221189902</v>
      </c>
      <c r="X85" s="4">
        <v>2525.3564942542998</v>
      </c>
      <c r="Y85" s="5">
        <f t="shared" si="22"/>
        <v>2543.5462934155953</v>
      </c>
      <c r="Z85" s="3">
        <f t="shared" si="23"/>
        <v>1.1905766164513731</v>
      </c>
      <c r="AA85" s="4">
        <v>1635.16965772956</v>
      </c>
      <c r="AB85" s="4">
        <v>1389.76799635728</v>
      </c>
      <c r="AC85" s="4">
        <v>1516.0945193600301</v>
      </c>
      <c r="AD85" s="5">
        <f t="shared" si="24"/>
        <v>1510.3483820506283</v>
      </c>
      <c r="AE85" s="3">
        <f t="shared" si="34"/>
        <v>2.2214155318615236</v>
      </c>
      <c r="AF85" s="4">
        <v>449.68229690236097</v>
      </c>
      <c r="AG85" s="4">
        <v>401.09610036006501</v>
      </c>
      <c r="AH85" s="4">
        <v>413.19868568071001</v>
      </c>
      <c r="AI85" s="5">
        <f t="shared" si="25"/>
        <v>420.82776656876609</v>
      </c>
      <c r="AJ85" s="3">
        <f t="shared" si="26"/>
        <v>1.8923542540557177</v>
      </c>
      <c r="AK85" s="4">
        <v>198.918842863305</v>
      </c>
      <c r="AL85" s="4">
        <v>193.287605378922</v>
      </c>
      <c r="AM85" s="4">
        <v>216.851702777214</v>
      </c>
      <c r="AN85" s="5">
        <f t="shared" si="27"/>
        <v>202.77492784162774</v>
      </c>
      <c r="AO85" s="3">
        <f t="shared" si="28"/>
        <v>2.1655189562159589</v>
      </c>
      <c r="AP85" s="3">
        <v>2683.6694148133502</v>
      </c>
      <c r="AQ85" s="3">
        <v>2499.7590237650102</v>
      </c>
      <c r="AR85" s="3">
        <v>2714.5312007439002</v>
      </c>
      <c r="AS85" s="3">
        <v>2632.65321310742</v>
      </c>
      <c r="AT85" s="2">
        <v>5.2834958468761304</v>
      </c>
      <c r="AU85" s="2">
        <v>5.4198612632347567</v>
      </c>
      <c r="AV85" s="2">
        <v>5.5040922619047628</v>
      </c>
      <c r="AW85" s="2">
        <f t="shared" si="29"/>
        <v>5.402483124005216</v>
      </c>
      <c r="AX85" s="2">
        <f t="shared" si="30"/>
        <v>4.0832411682776293</v>
      </c>
      <c r="AY85" s="2">
        <v>3.2146780927268739</v>
      </c>
      <c r="AZ85" s="2">
        <v>3.3084577114427871</v>
      </c>
      <c r="BA85" s="2">
        <v>3.3076235188911247</v>
      </c>
      <c r="BB85" s="2">
        <v>3.2769197743535954</v>
      </c>
      <c r="BC85" s="2">
        <f t="shared" si="31"/>
        <v>2.8618222347055222</v>
      </c>
      <c r="BD85" s="2">
        <f t="shared" si="18"/>
        <v>1.6486467463399859</v>
      </c>
      <c r="BE85" s="2">
        <v>6.3664055700609241</v>
      </c>
      <c r="BF85" s="2">
        <v>6.4014661492022418</v>
      </c>
      <c r="BG85" s="2">
        <v>6.3881692573402429</v>
      </c>
      <c r="BH85" s="2">
        <v>6.3853469922011357</v>
      </c>
      <c r="BI85" s="2">
        <f t="shared" si="32"/>
        <v>0.54907868255459824</v>
      </c>
      <c r="BJ85" s="2">
        <v>3.3062146892655377</v>
      </c>
      <c r="BK85" s="2">
        <v>3.3585858585858595</v>
      </c>
      <c r="BL85" s="2">
        <v>3.2987736900780389</v>
      </c>
      <c r="BM85" s="2">
        <v>3.3211914126431452</v>
      </c>
      <c r="BN85" s="2">
        <f t="shared" si="33"/>
        <v>1.8009250620162085</v>
      </c>
      <c r="BO85" s="2">
        <v>1.922607341417701</v>
      </c>
      <c r="BP85" s="7"/>
    </row>
    <row r="86" spans="1:68" ht="19" customHeight="1">
      <c r="A86" s="1">
        <v>129</v>
      </c>
      <c r="B86" s="1">
        <v>4</v>
      </c>
      <c r="C86" s="1">
        <v>17</v>
      </c>
      <c r="D86" s="1">
        <v>19</v>
      </c>
      <c r="E86" s="1">
        <v>325.60000000000002</v>
      </c>
      <c r="F86" t="s">
        <v>14</v>
      </c>
      <c r="G86" s="1" t="s">
        <v>18</v>
      </c>
      <c r="H86" s="1">
        <v>2.9649999999999999</v>
      </c>
      <c r="I86" s="1">
        <v>2.976</v>
      </c>
      <c r="J86" s="1">
        <v>0.55000000000000004</v>
      </c>
      <c r="K86">
        <v>50</v>
      </c>
      <c r="L86" s="6">
        <v>369985.16823992803</v>
      </c>
      <c r="M86" s="6">
        <v>142483.97913006099</v>
      </c>
      <c r="N86" s="6">
        <v>170088.40015946</v>
      </c>
      <c r="O86" s="5">
        <v>207750.31071498001</v>
      </c>
      <c r="P86" s="3">
        <f t="shared" si="19"/>
        <v>7.7934185444656485</v>
      </c>
      <c r="Q86" s="4">
        <v>7770.3608165140104</v>
      </c>
      <c r="R86" s="4">
        <v>7708.3049801573998</v>
      </c>
      <c r="S86" s="4">
        <v>6453.0881466321898</v>
      </c>
      <c r="T86" s="5">
        <f t="shared" si="20"/>
        <v>7284.323489531731</v>
      </c>
      <c r="U86" s="3">
        <f t="shared" si="21"/>
        <v>2.0886964933551093</v>
      </c>
      <c r="V86" s="4">
        <v>6777.9576028212696</v>
      </c>
      <c r="W86" s="4">
        <v>7213.8223713711104</v>
      </c>
      <c r="X86" s="4">
        <v>5948.5978540019396</v>
      </c>
      <c r="Y86" s="5">
        <f t="shared" si="22"/>
        <v>6625.6165928008959</v>
      </c>
      <c r="Z86" s="3">
        <f t="shared" si="23"/>
        <v>2.1917266247604301</v>
      </c>
      <c r="AA86" s="4">
        <v>3524.9987130394702</v>
      </c>
      <c r="AB86" s="4">
        <v>3898.9611207907501</v>
      </c>
      <c r="AC86" s="4">
        <v>3504.1070096553399</v>
      </c>
      <c r="AD86" s="5">
        <f t="shared" si="24"/>
        <v>3638.2712607751278</v>
      </c>
      <c r="AE86" s="3">
        <f t="shared" si="34"/>
        <v>1.3022440492431537</v>
      </c>
      <c r="AF86" s="4">
        <v>948.45789996277301</v>
      </c>
      <c r="AG86" s="4">
        <v>1350.6316456279801</v>
      </c>
      <c r="AH86" s="4">
        <v>918.848446277427</v>
      </c>
      <c r="AI86" s="5">
        <f t="shared" si="25"/>
        <v>1055.843672368851</v>
      </c>
      <c r="AJ86" s="3">
        <f t="shared" si="26"/>
        <v>5.5329096695233728</v>
      </c>
      <c r="AK86" s="4">
        <v>400.58163796002202</v>
      </c>
      <c r="AL86" s="4">
        <v>464.581893082622</v>
      </c>
      <c r="AM86" s="4">
        <v>340.68615751757699</v>
      </c>
      <c r="AN86" s="5">
        <f t="shared" si="27"/>
        <v>398.75174975736769</v>
      </c>
      <c r="AO86" s="3">
        <f t="shared" si="28"/>
        <v>5.1796691862591064</v>
      </c>
      <c r="AP86" s="3">
        <v>5240.8404317864697</v>
      </c>
      <c r="AQ86" s="3">
        <v>6931.3128584693204</v>
      </c>
      <c r="AR86" s="3">
        <v>4907.9836718378301</v>
      </c>
      <c r="AS86" s="3">
        <v>5693.3789873645401</v>
      </c>
      <c r="AT86" s="2">
        <v>5.9322208487845076</v>
      </c>
      <c r="AU86" s="2">
        <v>5.5665535444947212</v>
      </c>
      <c r="AV86" s="2">
        <v>6.0549428104575167</v>
      </c>
      <c r="AW86" s="2">
        <f t="shared" si="29"/>
        <v>5.8512390679122488</v>
      </c>
      <c r="AX86" s="2">
        <f t="shared" si="30"/>
        <v>8.3467665616516218</v>
      </c>
      <c r="AY86" s="2">
        <v>3.4651022864019256</v>
      </c>
      <c r="AZ86" s="2">
        <v>3.5132991703269889</v>
      </c>
      <c r="BA86" s="2">
        <v>3.4942244224422447</v>
      </c>
      <c r="BB86" s="2">
        <v>3.4908752930570528</v>
      </c>
      <c r="BC86" s="2">
        <f t="shared" si="31"/>
        <v>1.3806532711415185</v>
      </c>
      <c r="BD86" s="2">
        <f t="shared" si="18"/>
        <v>1.6761524192942918</v>
      </c>
      <c r="BE86" s="2">
        <v>6.6470452446906751</v>
      </c>
      <c r="BF86" s="2">
        <v>6.6140232974910393</v>
      </c>
      <c r="BG86" s="2">
        <v>6.6768018018018029</v>
      </c>
      <c r="BH86" s="2">
        <v>6.6459567813278397</v>
      </c>
      <c r="BI86" s="2">
        <f t="shared" si="32"/>
        <v>0.94461198554801096</v>
      </c>
      <c r="BJ86" s="2">
        <v>3.4601057438115843</v>
      </c>
      <c r="BK86" s="2">
        <v>3.4726242161119156</v>
      </c>
      <c r="BL86" s="2">
        <v>3.504137115839244</v>
      </c>
      <c r="BM86" s="2">
        <v>3.4789556919209148</v>
      </c>
      <c r="BN86" s="2">
        <f t="shared" si="33"/>
        <v>1.265649117921007</v>
      </c>
      <c r="BO86" s="2">
        <v>1.9103309641918023</v>
      </c>
      <c r="BP86" s="7"/>
    </row>
    <row r="87" spans="1:68" ht="19" customHeight="1">
      <c r="A87" s="1">
        <v>132</v>
      </c>
      <c r="B87" s="1">
        <v>3</v>
      </c>
      <c r="C87" s="1">
        <v>20</v>
      </c>
      <c r="D87" s="1">
        <v>22</v>
      </c>
      <c r="E87" s="1">
        <v>333.73200000000003</v>
      </c>
      <c r="F87" t="s">
        <v>14</v>
      </c>
      <c r="G87" s="1" t="s">
        <v>18</v>
      </c>
      <c r="H87" s="1">
        <v>2.875</v>
      </c>
      <c r="I87" s="1">
        <v>2.88</v>
      </c>
      <c r="J87" s="1">
        <v>0.31</v>
      </c>
      <c r="K87">
        <v>40</v>
      </c>
      <c r="L87" s="6">
        <v>404977.63075056102</v>
      </c>
      <c r="M87" s="6">
        <v>320915.321473727</v>
      </c>
      <c r="N87" s="6">
        <v>282651.91103060998</v>
      </c>
      <c r="O87" s="5">
        <v>332423.05611221102</v>
      </c>
      <c r="P87" s="3">
        <f t="shared" si="19"/>
        <v>2.8284651438633417</v>
      </c>
      <c r="Q87" s="4">
        <v>46706.2433408082</v>
      </c>
      <c r="R87" s="4">
        <v>79152.5793420236</v>
      </c>
      <c r="S87" s="4">
        <v>37131.878373790198</v>
      </c>
      <c r="T87" s="5">
        <f t="shared" si="20"/>
        <v>51585.658199663019</v>
      </c>
      <c r="U87" s="3">
        <f t="shared" si="21"/>
        <v>6.9754086220172526</v>
      </c>
      <c r="V87" s="4">
        <v>39470.178226557997</v>
      </c>
      <c r="W87" s="4">
        <v>88782.627333733006</v>
      </c>
      <c r="X87" s="4">
        <v>35860.393376362903</v>
      </c>
      <c r="Y87" s="5">
        <f t="shared" si="22"/>
        <v>50088.42508952543</v>
      </c>
      <c r="Z87" s="3">
        <f t="shared" si="23"/>
        <v>8.3773392435276115</v>
      </c>
      <c r="AA87" s="4">
        <v>12073.430413251301</v>
      </c>
      <c r="AB87" s="4">
        <v>18782.139553840301</v>
      </c>
      <c r="AC87" s="4">
        <v>15169.1454607042</v>
      </c>
      <c r="AD87" s="5">
        <f t="shared" si="24"/>
        <v>15095.434594236476</v>
      </c>
      <c r="AE87" s="3">
        <f t="shared" si="34"/>
        <v>4.5925214081210797</v>
      </c>
      <c r="AF87" s="4">
        <v>4471.8976005568202</v>
      </c>
      <c r="AG87" s="4">
        <v>6896.52858007127</v>
      </c>
      <c r="AH87" s="4">
        <v>7695.2210087355797</v>
      </c>
      <c r="AI87" s="5">
        <f t="shared" si="25"/>
        <v>6191.2902258168351</v>
      </c>
      <c r="AJ87" s="3">
        <f t="shared" si="26"/>
        <v>6.216847358883224</v>
      </c>
      <c r="AK87" s="4">
        <v>756.10458207771296</v>
      </c>
      <c r="AL87" s="4">
        <v>1008.8270604794</v>
      </c>
      <c r="AM87" s="4">
        <v>1415.3422491557601</v>
      </c>
      <c r="AN87" s="5">
        <f t="shared" si="27"/>
        <v>1025.85667344891</v>
      </c>
      <c r="AO87" s="3">
        <f t="shared" si="28"/>
        <v>9.0425693176284554</v>
      </c>
      <c r="AP87" s="3">
        <v>13834.263720671001</v>
      </c>
      <c r="AQ87" s="3">
        <v>19664.6022824088</v>
      </c>
      <c r="AR87" s="3">
        <v>26933.988378229398</v>
      </c>
      <c r="AS87" s="3">
        <v>20144.284793769701</v>
      </c>
      <c r="AT87" s="2">
        <v>6.4137100306614094</v>
      </c>
      <c r="AU87" s="2">
        <v>6.0030661410424875</v>
      </c>
      <c r="AV87" s="2">
        <v>6.2134676145339656</v>
      </c>
      <c r="AW87" s="2">
        <f t="shared" si="29"/>
        <v>6.2100812620792878</v>
      </c>
      <c r="AX87" s="2">
        <f t="shared" si="30"/>
        <v>6.612536491695252</v>
      </c>
      <c r="AY87" s="2">
        <v>3.6948019177390861</v>
      </c>
      <c r="AZ87" s="2">
        <v>3.6780959557900021</v>
      </c>
      <c r="BA87" s="2">
        <v>3.6417824074074083</v>
      </c>
      <c r="BB87" s="2">
        <v>3.6715600936454984</v>
      </c>
      <c r="BC87" s="2">
        <f t="shared" si="31"/>
        <v>1.4440594455594098</v>
      </c>
      <c r="BD87" s="2">
        <f t="shared" si="18"/>
        <v>1.6914012309991329</v>
      </c>
      <c r="BE87" s="2">
        <v>6.8841090738128798</v>
      </c>
      <c r="BF87" s="2">
        <v>6.8593593593593587</v>
      </c>
      <c r="BG87" s="2">
        <v>6.8821084864391961</v>
      </c>
      <c r="BH87" s="2">
        <v>6.8751923065371452</v>
      </c>
      <c r="BI87" s="2">
        <f t="shared" si="32"/>
        <v>0.35998577712493002</v>
      </c>
      <c r="BJ87" s="2">
        <v>3.5862111192750423</v>
      </c>
      <c r="BK87" s="2">
        <v>3.626176324913323</v>
      </c>
      <c r="BL87" s="2">
        <v>4.113071895424838</v>
      </c>
      <c r="BM87" s="2">
        <v>3.7751531132044014</v>
      </c>
      <c r="BN87" s="2">
        <f t="shared" si="33"/>
        <v>13.95601079879351</v>
      </c>
      <c r="BO87" s="2">
        <v>1.8211691288731302</v>
      </c>
      <c r="BP87" s="7"/>
    </row>
    <row r="88" spans="1:68" ht="19" customHeight="1">
      <c r="A88" s="1">
        <v>133</v>
      </c>
      <c r="B88" s="1">
        <v>4</v>
      </c>
      <c r="C88" s="1">
        <v>55</v>
      </c>
      <c r="D88" s="1">
        <v>57</v>
      </c>
      <c r="E88" s="1">
        <v>337.95699999999999</v>
      </c>
      <c r="F88" t="s">
        <v>15</v>
      </c>
      <c r="G88" s="1" t="s">
        <v>18</v>
      </c>
      <c r="H88" s="1">
        <v>2.915</v>
      </c>
      <c r="I88" s="1">
        <v>2.9239999999999999</v>
      </c>
      <c r="J88" s="1">
        <v>0.45</v>
      </c>
      <c r="K88">
        <v>45</v>
      </c>
      <c r="L88" s="6">
        <v>436590.02606412099</v>
      </c>
      <c r="M88" s="6">
        <v>473974.12012016802</v>
      </c>
      <c r="N88" s="6">
        <v>434570.20928782702</v>
      </c>
      <c r="O88" s="5">
        <v>448018.68817135802</v>
      </c>
      <c r="P88" s="3">
        <f t="shared" si="19"/>
        <v>0.66700942514058092</v>
      </c>
      <c r="Q88" s="4">
        <v>24856.466688401899</v>
      </c>
      <c r="R88" s="4">
        <v>36632.205832046297</v>
      </c>
      <c r="S88" s="4">
        <v>18341.555851200701</v>
      </c>
      <c r="T88" s="5">
        <f t="shared" si="20"/>
        <v>25561.100384374913</v>
      </c>
      <c r="U88" s="3">
        <f t="shared" si="21"/>
        <v>6.816142398351678</v>
      </c>
      <c r="V88" s="4">
        <v>21816.635569020498</v>
      </c>
      <c r="W88" s="4">
        <v>23356.261252356398</v>
      </c>
      <c r="X88" s="4">
        <v>16168.903289710101</v>
      </c>
      <c r="Y88" s="5">
        <f t="shared" si="22"/>
        <v>20197.171582630617</v>
      </c>
      <c r="Z88" s="3">
        <f t="shared" si="23"/>
        <v>3.7099182729638676</v>
      </c>
      <c r="AA88" s="4">
        <v>3489.3382499334898</v>
      </c>
      <c r="AB88" s="4">
        <v>6762.2455242801798</v>
      </c>
      <c r="AC88" s="4">
        <v>6102.41479626211</v>
      </c>
      <c r="AD88" s="5">
        <f t="shared" si="24"/>
        <v>5241.3751287464338</v>
      </c>
      <c r="AE88" s="3">
        <f t="shared" si="34"/>
        <v>7.7255570420225599</v>
      </c>
      <c r="AF88" s="4">
        <v>1679.72988103648</v>
      </c>
      <c r="AG88" s="4">
        <v>2578.91128107952</v>
      </c>
      <c r="AH88" s="4">
        <v>1442.21770175903</v>
      </c>
      <c r="AI88" s="5">
        <f t="shared" si="25"/>
        <v>1841.7706897248081</v>
      </c>
      <c r="AJ88" s="3">
        <f t="shared" si="26"/>
        <v>7.7300879437766854</v>
      </c>
      <c r="AK88" s="4">
        <v>578.679312551875</v>
      </c>
      <c r="AL88" s="4">
        <v>593.696357425575</v>
      </c>
      <c r="AM88" s="4">
        <v>552.17572347549697</v>
      </c>
      <c r="AN88" s="5">
        <f t="shared" si="27"/>
        <v>574.5924079163542</v>
      </c>
      <c r="AO88" s="3">
        <f t="shared" si="28"/>
        <v>1.1411007195512952</v>
      </c>
      <c r="AP88" s="3">
        <v>6292.4293471999299</v>
      </c>
      <c r="AQ88" s="3">
        <v>8704.8777710793402</v>
      </c>
      <c r="AR88" s="3">
        <v>7083.6847932096698</v>
      </c>
      <c r="AS88" s="3">
        <v>7360.3306371629797</v>
      </c>
      <c r="AT88" s="2">
        <v>5.9377510040160644</v>
      </c>
      <c r="AU88" s="2">
        <v>5.8156237701692239</v>
      </c>
      <c r="AV88" s="2">
        <v>6.1059286898839131</v>
      </c>
      <c r="AW88" s="2">
        <f t="shared" si="29"/>
        <v>5.9531011546897341</v>
      </c>
      <c r="AX88" s="2">
        <f t="shared" si="30"/>
        <v>4.8765326200780708</v>
      </c>
      <c r="AY88" s="2">
        <v>3.5506724303554273</v>
      </c>
      <c r="AZ88" s="2">
        <v>3.6052182394537922</v>
      </c>
      <c r="BA88" s="2">
        <v>3.5885721247563351</v>
      </c>
      <c r="BB88" s="2">
        <v>3.5814875981885179</v>
      </c>
      <c r="BC88" s="2">
        <f t="shared" si="31"/>
        <v>1.5229931028088319</v>
      </c>
      <c r="BD88" s="2">
        <f t="shared" si="18"/>
        <v>1.6621867286936176</v>
      </c>
      <c r="BE88" s="2">
        <v>6.7052154195011342</v>
      </c>
      <c r="BF88" s="2">
        <v>6.720100045475216</v>
      </c>
      <c r="BG88" s="2">
        <v>6.799399815327793</v>
      </c>
      <c r="BH88" s="2">
        <v>6.7415717601013805</v>
      </c>
      <c r="BI88" s="2">
        <f t="shared" si="32"/>
        <v>1.3970688020272957</v>
      </c>
      <c r="BJ88" s="2">
        <v>3.6025828460038993</v>
      </c>
      <c r="BK88" s="2">
        <v>3.6131476050830895</v>
      </c>
      <c r="BL88" s="2">
        <v>3.552219006271105</v>
      </c>
      <c r="BM88" s="2">
        <v>3.5893164857860316</v>
      </c>
      <c r="BN88" s="2">
        <f t="shared" si="33"/>
        <v>1.6974986478140466</v>
      </c>
      <c r="BO88" s="2">
        <v>1.8782327462062822</v>
      </c>
      <c r="BP88" s="7"/>
    </row>
    <row r="89" spans="1:68" ht="19" customHeight="1">
      <c r="A89" s="1">
        <v>135</v>
      </c>
      <c r="B89" s="1">
        <v>3</v>
      </c>
      <c r="C89" s="1">
        <v>31</v>
      </c>
      <c r="D89" s="1">
        <v>33</v>
      </c>
      <c r="E89" s="1">
        <v>342.935</v>
      </c>
      <c r="F89" t="s">
        <v>73</v>
      </c>
      <c r="G89" s="1" t="s">
        <v>18</v>
      </c>
      <c r="J89" s="1">
        <v>0</v>
      </c>
      <c r="K89">
        <v>55</v>
      </c>
      <c r="L89" s="6">
        <v>55026.583215072998</v>
      </c>
      <c r="M89" s="6">
        <v>156499.329012881</v>
      </c>
      <c r="N89" s="6">
        <v>140018.18427157501</v>
      </c>
      <c r="O89" s="5">
        <v>106436.31318315399</v>
      </c>
      <c r="P89" s="3">
        <f t="shared" si="19"/>
        <v>9.0298751169564451</v>
      </c>
      <c r="Q89" s="4">
        <v>22085.960162618801</v>
      </c>
      <c r="R89" s="4">
        <v>14450.349239831799</v>
      </c>
      <c r="S89" s="4">
        <v>18517.285876214599</v>
      </c>
      <c r="T89" s="5">
        <f t="shared" si="20"/>
        <v>18079.676404784259</v>
      </c>
      <c r="U89" s="3">
        <f t="shared" si="21"/>
        <v>4.3276882838193043</v>
      </c>
      <c r="V89" s="4">
        <v>26573.924060898102</v>
      </c>
      <c r="W89" s="4">
        <v>19421.459886148801</v>
      </c>
      <c r="X89" s="4">
        <v>20257.075971787599</v>
      </c>
      <c r="Y89" s="5">
        <f t="shared" si="22"/>
        <v>21866.105519044719</v>
      </c>
      <c r="Z89" s="3">
        <f t="shared" si="23"/>
        <v>3.1378108120917041</v>
      </c>
      <c r="AA89" s="4">
        <v>9278.6397470547108</v>
      </c>
      <c r="AB89" s="4">
        <v>7586.5132697791196</v>
      </c>
      <c r="AC89" s="4">
        <v>10749.694872881801</v>
      </c>
      <c r="AD89" s="5">
        <f t="shared" si="24"/>
        <v>9112.5702771890628</v>
      </c>
      <c r="AE89" s="3">
        <f t="shared" si="34"/>
        <v>3.8224152008003922</v>
      </c>
      <c r="AF89" s="4">
        <v>8795.9569504699593</v>
      </c>
      <c r="AG89" s="4">
        <v>9008.7190932004705</v>
      </c>
      <c r="AH89" s="4">
        <v>5914.5669606350702</v>
      </c>
      <c r="AI89" s="5">
        <f t="shared" si="25"/>
        <v>7767.6508786327249</v>
      </c>
      <c r="AJ89" s="3">
        <f t="shared" si="26"/>
        <v>4.6973389224918174</v>
      </c>
      <c r="AK89" s="4">
        <v>1267.9898662906701</v>
      </c>
      <c r="AL89" s="4">
        <v>1384.38891381398</v>
      </c>
      <c r="AM89" s="4">
        <v>1572.1139522463</v>
      </c>
      <c r="AN89" s="5">
        <f t="shared" si="27"/>
        <v>1402.6607327887823</v>
      </c>
      <c r="AO89" s="3">
        <f t="shared" si="28"/>
        <v>2.9669413560532676</v>
      </c>
      <c r="AP89" s="3">
        <v>28431.470063664899</v>
      </c>
      <c r="AQ89" s="3">
        <v>34722.726563083699</v>
      </c>
      <c r="AR89" s="3">
        <v>28645.367352628698</v>
      </c>
      <c r="AS89" s="3">
        <v>30599.854659792501</v>
      </c>
      <c r="AT89" s="2">
        <v>6.1440301819795833</v>
      </c>
      <c r="AU89" s="2">
        <v>6.7990331491712706</v>
      </c>
      <c r="AV89" s="2">
        <v>6.7987946221604068</v>
      </c>
      <c r="AW89" s="2">
        <f t="shared" si="29"/>
        <v>6.5806193177704202</v>
      </c>
      <c r="AX89" s="2">
        <f t="shared" si="30"/>
        <v>9.9535155516883602</v>
      </c>
      <c r="AY89" s="2">
        <v>3.8165150261924454</v>
      </c>
      <c r="AZ89" s="2">
        <v>3.7605270306981797</v>
      </c>
      <c r="BA89" s="2">
        <v>3.7806135601959268</v>
      </c>
      <c r="BB89" s="2">
        <v>3.7858852056955175</v>
      </c>
      <c r="BC89" s="2">
        <f t="shared" si="31"/>
        <v>1.478861414235088</v>
      </c>
      <c r="BD89" s="2">
        <f t="shared" si="18"/>
        <v>1.7381983235705301</v>
      </c>
      <c r="BE89" s="2">
        <v>7.1871754932502592</v>
      </c>
      <c r="BF89" s="2">
        <v>7.113439306358381</v>
      </c>
      <c r="BG89" s="2">
        <v>7.0335731414868095</v>
      </c>
      <c r="BH89" s="2">
        <v>7.1113959803651499</v>
      </c>
      <c r="BI89" s="2">
        <f t="shared" si="32"/>
        <v>2.1599465447789994</v>
      </c>
      <c r="BJ89" s="2">
        <v>3.8419372744934783</v>
      </c>
      <c r="BK89" s="2">
        <v>3.7121212121212124</v>
      </c>
      <c r="BL89" s="2">
        <v>3.667166791697924</v>
      </c>
      <c r="BM89" s="2">
        <v>3.7404084261042052</v>
      </c>
      <c r="BN89" s="2">
        <f t="shared" si="33"/>
        <v>4.6724973020549312</v>
      </c>
      <c r="BO89" s="2">
        <v>1.9012351514168659</v>
      </c>
      <c r="BP89" s="7"/>
    </row>
    <row r="90" spans="1:68" ht="19" customHeight="1">
      <c r="A90" s="1">
        <v>136</v>
      </c>
      <c r="B90" s="1">
        <v>3</v>
      </c>
      <c r="C90" s="1">
        <v>32</v>
      </c>
      <c r="D90" s="1">
        <v>34</v>
      </c>
      <c r="E90" s="1">
        <v>346.12799999999999</v>
      </c>
      <c r="F90" t="s">
        <v>12</v>
      </c>
      <c r="G90" s="1" t="s">
        <v>18</v>
      </c>
      <c r="H90" s="1">
        <v>2.9329999999999998</v>
      </c>
      <c r="I90" s="1">
        <v>2.9390000000000001</v>
      </c>
      <c r="J90" s="1">
        <v>0.34</v>
      </c>
      <c r="K90">
        <v>50</v>
      </c>
      <c r="L90" s="6">
        <v>103207.523383723</v>
      </c>
      <c r="M90" s="6">
        <v>174321.16455735901</v>
      </c>
      <c r="N90" s="6">
        <v>162130.191974004</v>
      </c>
      <c r="O90" s="5">
        <v>142881.21152432699</v>
      </c>
      <c r="P90" s="3">
        <f t="shared" si="19"/>
        <v>4.4159041788740065</v>
      </c>
      <c r="Q90" s="4">
        <v>39206.3211456016</v>
      </c>
      <c r="R90" s="4">
        <v>36655.806468174902</v>
      </c>
      <c r="S90" s="4">
        <v>31371.7281125273</v>
      </c>
      <c r="T90" s="5">
        <f t="shared" si="20"/>
        <v>35591.457365753937</v>
      </c>
      <c r="U90" s="3">
        <f t="shared" si="21"/>
        <v>2.1272312707984464</v>
      </c>
      <c r="V90" s="4">
        <v>41921.748225074902</v>
      </c>
      <c r="W90" s="4">
        <v>35969.9665113308</v>
      </c>
      <c r="X90" s="4">
        <v>27872.506351031199</v>
      </c>
      <c r="Y90" s="5">
        <f t="shared" si="22"/>
        <v>34768.435375196059</v>
      </c>
      <c r="Z90" s="3">
        <f t="shared" si="23"/>
        <v>3.9034603634625444</v>
      </c>
      <c r="AA90" s="4">
        <v>16281.2912174841</v>
      </c>
      <c r="AB90" s="4">
        <v>17354.885208730899</v>
      </c>
      <c r="AC90" s="4">
        <v>12605.012737659999</v>
      </c>
      <c r="AD90" s="5">
        <f t="shared" si="24"/>
        <v>15271.603021851819</v>
      </c>
      <c r="AE90" s="3">
        <f t="shared" si="34"/>
        <v>3.3193663059644258</v>
      </c>
      <c r="AF90" s="4">
        <v>2909.2052277759799</v>
      </c>
      <c r="AG90" s="4">
        <v>3386.9205033622802</v>
      </c>
      <c r="AH90" s="4">
        <v>2402.5544230744499</v>
      </c>
      <c r="AI90" s="5">
        <f t="shared" si="25"/>
        <v>2871.3372088029855</v>
      </c>
      <c r="AJ90" s="3">
        <f t="shared" si="26"/>
        <v>4.3125545941393648</v>
      </c>
      <c r="AK90" s="4">
        <v>786.72008625471301</v>
      </c>
      <c r="AL90" s="4">
        <v>1031.4845164493299</v>
      </c>
      <c r="AM90" s="4">
        <v>749.00668266115395</v>
      </c>
      <c r="AN90" s="5">
        <f t="shared" si="27"/>
        <v>847.0769835505954</v>
      </c>
      <c r="AO90" s="3">
        <f t="shared" si="28"/>
        <v>4.7466079645240296</v>
      </c>
      <c r="AP90" s="3">
        <v>12850.2005434286</v>
      </c>
      <c r="AQ90" s="3">
        <v>15956.6277881929</v>
      </c>
      <c r="AR90" s="3">
        <v>11225.7080276173</v>
      </c>
      <c r="AS90" s="3">
        <v>13344.1787864129</v>
      </c>
      <c r="AT90" s="2">
        <v>6.0286935286935286</v>
      </c>
      <c r="AU90" s="2">
        <v>5.9520933977455712</v>
      </c>
      <c r="AV90" s="2">
        <v>6.2341370558375635</v>
      </c>
      <c r="AW90" s="2">
        <f t="shared" si="29"/>
        <v>6.0716413274255538</v>
      </c>
      <c r="AX90" s="2">
        <f t="shared" si="30"/>
        <v>4.6452621767692932</v>
      </c>
      <c r="AY90" s="2">
        <v>3.5572766570605183</v>
      </c>
      <c r="AZ90" s="2">
        <v>3.6198680351906156</v>
      </c>
      <c r="BA90" s="2">
        <v>3.5727272727272732</v>
      </c>
      <c r="BB90" s="2">
        <v>3.5832906549928025</v>
      </c>
      <c r="BC90" s="2">
        <f t="shared" si="31"/>
        <v>1.7467569381480446</v>
      </c>
      <c r="BD90" s="2">
        <f t="shared" si="18"/>
        <v>1.6944317143142131</v>
      </c>
      <c r="BE90" s="2">
        <v>6.429036458333333</v>
      </c>
      <c r="BF90" s="2">
        <v>6.6689219666215616</v>
      </c>
      <c r="BG90" s="2">
        <v>6.7386831275720169</v>
      </c>
      <c r="BH90" s="2">
        <v>6.6122138508423047</v>
      </c>
      <c r="BI90" s="2">
        <f t="shared" si="32"/>
        <v>4.6829500107477493</v>
      </c>
      <c r="BJ90" s="2">
        <v>3.5267857142857144</v>
      </c>
      <c r="BK90" s="2">
        <v>3.6225238444607486</v>
      </c>
      <c r="BL90" s="2">
        <v>3.50642398286938</v>
      </c>
      <c r="BM90" s="2">
        <v>3.5519111805386143</v>
      </c>
      <c r="BN90" s="2">
        <f t="shared" si="33"/>
        <v>3.268658918823617</v>
      </c>
      <c r="BO90" s="2">
        <v>1.8615932422723542</v>
      </c>
      <c r="BP90" s="7"/>
    </row>
    <row r="91" spans="1:68" ht="19" customHeight="1">
      <c r="A91" s="1">
        <v>141</v>
      </c>
      <c r="B91" s="1">
        <v>4</v>
      </c>
      <c r="C91" s="1">
        <v>16</v>
      </c>
      <c r="D91" s="1">
        <v>18</v>
      </c>
      <c r="E91" s="1">
        <v>361.88200000000001</v>
      </c>
      <c r="F91" t="s">
        <v>15</v>
      </c>
      <c r="G91" s="1" t="s">
        <v>18</v>
      </c>
      <c r="H91" s="1">
        <v>3.181</v>
      </c>
      <c r="I91" s="1">
        <v>3.3370000000000002</v>
      </c>
      <c r="J91" s="1">
        <v>6.67</v>
      </c>
      <c r="K91">
        <v>65</v>
      </c>
      <c r="L91" s="6">
        <v>120846.71504763</v>
      </c>
      <c r="M91" s="6" t="s">
        <v>69</v>
      </c>
      <c r="N91" s="6" t="s">
        <v>69</v>
      </c>
      <c r="O91" s="5">
        <v>120846.71504763</v>
      </c>
      <c r="P91" s="3">
        <f t="shared" si="19"/>
        <v>0</v>
      </c>
      <c r="Q91" s="4">
        <v>352.49930112627999</v>
      </c>
      <c r="R91" s="4">
        <v>312.74824975453998</v>
      </c>
      <c r="S91" s="4">
        <v>542.89363759928096</v>
      </c>
      <c r="T91" s="5">
        <f t="shared" si="20"/>
        <v>391.16137739109212</v>
      </c>
      <c r="U91" s="3">
        <f t="shared" si="21"/>
        <v>9.2394666151226872</v>
      </c>
      <c r="V91" s="4">
        <v>289.94063186316799</v>
      </c>
      <c r="W91" s="4">
        <v>261.541022273767</v>
      </c>
      <c r="X91" s="4">
        <v>414.20876022361699</v>
      </c>
      <c r="Y91" s="5">
        <f t="shared" si="22"/>
        <v>315.51697235712294</v>
      </c>
      <c r="Z91" s="3">
        <f t="shared" si="23"/>
        <v>7.9903019967642903</v>
      </c>
      <c r="AA91" s="4">
        <v>88.613288419810303</v>
      </c>
      <c r="AB91" s="4">
        <v>82.739135076150802</v>
      </c>
      <c r="AC91" s="4">
        <v>125.268685803522</v>
      </c>
      <c r="AD91" s="5">
        <f t="shared" si="24"/>
        <v>97.203995600989288</v>
      </c>
      <c r="AE91" s="3">
        <f t="shared" si="34"/>
        <v>9.0623828541240723</v>
      </c>
      <c r="AF91" s="4">
        <v>18.791518116680098</v>
      </c>
      <c r="AG91" s="4">
        <v>17.075402016614301</v>
      </c>
      <c r="AH91" s="4">
        <v>30.400657576058499</v>
      </c>
      <c r="AI91" s="5">
        <f t="shared" si="25"/>
        <v>21.366756168708559</v>
      </c>
      <c r="AJ91" s="3">
        <f t="shared" si="26"/>
        <v>18.839194518203549</v>
      </c>
      <c r="AK91" s="4">
        <v>9.4962904709014992</v>
      </c>
      <c r="AL91" s="4">
        <v>8.4665345733142807</v>
      </c>
      <c r="AM91" s="4">
        <v>14.1768093724541</v>
      </c>
      <c r="AN91" s="5">
        <f t="shared" si="27"/>
        <v>10.445904684200199</v>
      </c>
      <c r="AO91" s="3">
        <f t="shared" si="28"/>
        <v>21.971017170571901</v>
      </c>
      <c r="AP91" s="3">
        <v>101.87573243473901</v>
      </c>
      <c r="AQ91" s="3">
        <v>92.770712607801997</v>
      </c>
      <c r="AR91" s="3">
        <v>154.85411753888701</v>
      </c>
      <c r="AS91" s="3">
        <v>116.500187527143</v>
      </c>
      <c r="AT91" s="2">
        <v>3.0200729927007299</v>
      </c>
      <c r="AU91" s="2">
        <v>3.0234505862646568</v>
      </c>
      <c r="AV91" s="2">
        <v>2.8196480938416424</v>
      </c>
      <c r="AW91" s="2">
        <f t="shared" si="29"/>
        <v>2.954390557602343</v>
      </c>
      <c r="AX91" s="2">
        <f t="shared" si="30"/>
        <v>6.8982921671808954</v>
      </c>
      <c r="AY91" s="2">
        <v>2.0601659751037342</v>
      </c>
      <c r="AZ91" s="2">
        <v>2.028186274509804</v>
      </c>
      <c r="BA91" s="2">
        <v>2.0713054717794055</v>
      </c>
      <c r="BB91" s="2">
        <v>2.0532192404643146</v>
      </c>
      <c r="BC91" s="2">
        <f t="shared" si="31"/>
        <v>2.1000775961874623</v>
      </c>
      <c r="BD91" s="2">
        <f t="shared" si="18"/>
        <v>1.4389065226830029</v>
      </c>
      <c r="BE91" s="2">
        <v>4.5676172953081879</v>
      </c>
      <c r="BF91" s="2">
        <v>4.5754119138149569</v>
      </c>
      <c r="BG91" s="2">
        <v>4.5655270655270659</v>
      </c>
      <c r="BH91" s="2">
        <v>4.5695187582167369</v>
      </c>
      <c r="BI91" s="2">
        <f t="shared" si="32"/>
        <v>0.21632142925590322</v>
      </c>
      <c r="BJ91" s="2">
        <v>2.1391641533821626</v>
      </c>
      <c r="BK91" s="2">
        <v>2.1064913025031817</v>
      </c>
      <c r="BL91" s="2">
        <v>2.1104038630377526</v>
      </c>
      <c r="BM91" s="2">
        <v>2.1186864396410328</v>
      </c>
      <c r="BN91" s="2">
        <f t="shared" si="33"/>
        <v>1.5421277196882706</v>
      </c>
      <c r="BO91" s="2">
        <v>2.1567697195395024</v>
      </c>
      <c r="BP91" s="7"/>
    </row>
    <row r="92" spans="1:68" ht="19" customHeight="1">
      <c r="A92" s="1">
        <v>144</v>
      </c>
      <c r="B92" s="1">
        <v>2</v>
      </c>
      <c r="C92" s="1">
        <v>57</v>
      </c>
      <c r="D92" s="1">
        <v>59</v>
      </c>
      <c r="E92" s="1">
        <v>369.721</v>
      </c>
      <c r="F92" t="s">
        <v>72</v>
      </c>
      <c r="G92" s="1" t="s">
        <v>18</v>
      </c>
      <c r="H92" s="1">
        <v>2.9870000000000001</v>
      </c>
      <c r="I92" s="1">
        <v>3.0169999999999999</v>
      </c>
      <c r="J92" s="1">
        <v>1.53</v>
      </c>
      <c r="K92">
        <v>75</v>
      </c>
      <c r="L92" s="6">
        <v>356690.85434322403</v>
      </c>
      <c r="M92" s="6">
        <v>51924.705051980898</v>
      </c>
      <c r="N92" s="6">
        <v>79049.7238087398</v>
      </c>
      <c r="O92" s="5">
        <v>113550.4317177</v>
      </c>
      <c r="P92" s="3">
        <f t="shared" si="19"/>
        <v>16.555621769315994</v>
      </c>
      <c r="Q92" s="4">
        <v>4761.0500574542903</v>
      </c>
      <c r="R92" s="4">
        <v>1975.7730404189001</v>
      </c>
      <c r="S92" s="4">
        <v>1986.79485021148</v>
      </c>
      <c r="T92" s="5">
        <f t="shared" si="20"/>
        <v>2653.7760856077184</v>
      </c>
      <c r="U92" s="3">
        <f t="shared" si="21"/>
        <v>11.155982296330029</v>
      </c>
      <c r="V92" s="4">
        <v>3890.33285990169</v>
      </c>
      <c r="W92" s="4">
        <v>2066.1745966072099</v>
      </c>
      <c r="X92" s="4">
        <v>2023.37769960283</v>
      </c>
      <c r="Y92" s="5">
        <f t="shared" si="22"/>
        <v>2533.6322558359498</v>
      </c>
      <c r="Z92" s="3">
        <f t="shared" si="23"/>
        <v>8.3411043076482638</v>
      </c>
      <c r="AA92" s="4">
        <v>1822.48124766363</v>
      </c>
      <c r="AB92" s="4">
        <v>1251.6174229528599</v>
      </c>
      <c r="AC92" s="4">
        <v>1277.71632882667</v>
      </c>
      <c r="AD92" s="5">
        <f t="shared" si="24"/>
        <v>1428.4214761260616</v>
      </c>
      <c r="AE92" s="3">
        <f t="shared" si="34"/>
        <v>5.1727067452555513</v>
      </c>
      <c r="AF92" s="4">
        <v>897.93074293847496</v>
      </c>
      <c r="AG92" s="4">
        <v>422.37613832536698</v>
      </c>
      <c r="AH92" s="4">
        <v>379.947046269532</v>
      </c>
      <c r="AI92" s="5">
        <f t="shared" si="25"/>
        <v>524.27010772918595</v>
      </c>
      <c r="AJ92" s="3">
        <f t="shared" si="26"/>
        <v>13.734590958289886</v>
      </c>
      <c r="AK92" s="4">
        <v>375.46435793524302</v>
      </c>
      <c r="AL92" s="4">
        <v>212.564427888339</v>
      </c>
      <c r="AM92" s="4">
        <v>229.406260798109</v>
      </c>
      <c r="AN92" s="5">
        <f t="shared" si="27"/>
        <v>263.56527463250757</v>
      </c>
      <c r="AO92" s="3">
        <f t="shared" si="28"/>
        <v>10.206094168022691</v>
      </c>
      <c r="AP92" s="3">
        <v>5136.5677758422098</v>
      </c>
      <c r="AQ92" s="3">
        <v>2888.6665116551399</v>
      </c>
      <c r="AR92" s="3">
        <v>2870.8532490347998</v>
      </c>
      <c r="AS92" s="3">
        <v>3632.02917884405</v>
      </c>
      <c r="AT92" s="2">
        <v>5.2927241962774962</v>
      </c>
      <c r="AU92" s="2">
        <v>5.3405797101449277</v>
      </c>
      <c r="AV92" s="2">
        <v>5.2047872340425529</v>
      </c>
      <c r="AW92" s="2">
        <f t="shared" si="29"/>
        <v>5.2793637134883253</v>
      </c>
      <c r="AX92" s="2">
        <f t="shared" si="30"/>
        <v>2.5721371640949182</v>
      </c>
      <c r="AY92" s="2">
        <v>3.3121558661584078</v>
      </c>
      <c r="AZ92" s="2">
        <v>3.2912457912457915</v>
      </c>
      <c r="BA92" s="2">
        <v>3.0984800506649779</v>
      </c>
      <c r="BB92" s="2">
        <v>3.2339605693563924</v>
      </c>
      <c r="BC92" s="2">
        <f t="shared" si="31"/>
        <v>6.6072486324703306</v>
      </c>
      <c r="BD92" s="2">
        <f t="shared" si="18"/>
        <v>1.632476216164565</v>
      </c>
      <c r="BE92" s="2">
        <v>6.428277846280313</v>
      </c>
      <c r="BF92" s="2">
        <v>6.2590233545647562</v>
      </c>
      <c r="BG92" s="2">
        <v>6.0927770859277706</v>
      </c>
      <c r="BH92" s="2">
        <v>6.2600260955909475</v>
      </c>
      <c r="BI92" s="2">
        <f t="shared" si="32"/>
        <v>5.3594147249456645</v>
      </c>
      <c r="BJ92" s="2">
        <v>3.234077750206783</v>
      </c>
      <c r="BK92" s="2">
        <v>3.2995780590717305</v>
      </c>
      <c r="BL92" s="2">
        <v>3.2336417713152681</v>
      </c>
      <c r="BM92" s="2">
        <v>3.2557658601979274</v>
      </c>
      <c r="BN92" s="2">
        <f t="shared" si="33"/>
        <v>2.0252158965895042</v>
      </c>
      <c r="BO92" s="2">
        <v>1.9227507027211048</v>
      </c>
      <c r="BP92" s="7"/>
    </row>
    <row r="93" spans="1:68" ht="19" customHeight="1">
      <c r="A93" s="1">
        <v>147</v>
      </c>
      <c r="B93" s="1">
        <v>2</v>
      </c>
      <c r="C93" s="1">
        <v>23</v>
      </c>
      <c r="D93" s="1">
        <v>25</v>
      </c>
      <c r="E93" s="1">
        <v>378.84800000000001</v>
      </c>
      <c r="F93" t="s">
        <v>70</v>
      </c>
      <c r="G93" s="1" t="s">
        <v>18</v>
      </c>
      <c r="H93" s="1">
        <v>3.181</v>
      </c>
      <c r="I93" s="1">
        <v>3.3730000000000002</v>
      </c>
      <c r="J93" s="1">
        <v>8.08</v>
      </c>
      <c r="K93">
        <v>95</v>
      </c>
      <c r="L93" s="6" t="s">
        <v>69</v>
      </c>
      <c r="M93" s="6">
        <v>17356.0820789522</v>
      </c>
      <c r="N93" s="6">
        <v>181875.78892933601</v>
      </c>
      <c r="O93" s="5">
        <v>56184.082450741902</v>
      </c>
      <c r="P93" s="3">
        <f t="shared" si="19"/>
        <v>21.482237226704861</v>
      </c>
      <c r="Q93" s="4">
        <v>370.653931719105</v>
      </c>
      <c r="R93" s="4">
        <v>273.95055747304201</v>
      </c>
      <c r="S93" s="4">
        <v>320.43004431309402</v>
      </c>
      <c r="T93" s="5">
        <f t="shared" si="20"/>
        <v>319.24542080985947</v>
      </c>
      <c r="U93" s="3">
        <f t="shared" si="21"/>
        <v>5.2432062973646154</v>
      </c>
      <c r="V93" s="4">
        <v>298.87732200746399</v>
      </c>
      <c r="W93" s="4">
        <v>230.75343923001299</v>
      </c>
      <c r="X93" s="4">
        <v>285.54921016477601</v>
      </c>
      <c r="Y93" s="5">
        <f t="shared" si="22"/>
        <v>270.04783697370658</v>
      </c>
      <c r="Z93" s="3">
        <f t="shared" si="23"/>
        <v>4.6205025872462571</v>
      </c>
      <c r="AA93" s="4">
        <v>86.715517428562194</v>
      </c>
      <c r="AB93" s="4">
        <v>72.093704997343096</v>
      </c>
      <c r="AC93" s="4">
        <v>80.962096549652799</v>
      </c>
      <c r="AD93" s="5">
        <f t="shared" si="24"/>
        <v>79.693940938703392</v>
      </c>
      <c r="AE93" s="3">
        <f t="shared" si="34"/>
        <v>4.2178609174079771</v>
      </c>
      <c r="AF93" s="4">
        <v>18.875886526667699</v>
      </c>
      <c r="AG93" s="4">
        <v>14.2425417272984</v>
      </c>
      <c r="AH93" s="4">
        <v>17.831919441157002</v>
      </c>
      <c r="AI93" s="5">
        <f t="shared" si="25"/>
        <v>16.861556054057889</v>
      </c>
      <c r="AJ93" s="3">
        <f t="shared" si="26"/>
        <v>9.9698501600364882</v>
      </c>
      <c r="AK93" s="4">
        <v>9.0632527186302507</v>
      </c>
      <c r="AL93" s="4">
        <v>7.2694485289290496</v>
      </c>
      <c r="AM93" s="4">
        <v>8.0575962758581898</v>
      </c>
      <c r="AN93" s="5">
        <f t="shared" si="27"/>
        <v>8.0971158511259258</v>
      </c>
      <c r="AO93" s="3">
        <f t="shared" si="28"/>
        <v>10.544910644222828</v>
      </c>
      <c r="AP93" s="3">
        <v>98.536691042793507</v>
      </c>
      <c r="AQ93" s="3">
        <v>78.715599746869103</v>
      </c>
      <c r="AR93" s="3">
        <v>91.319493442296803</v>
      </c>
      <c r="AS93" s="3">
        <v>89.523928077319795</v>
      </c>
      <c r="AT93" s="2">
        <v>3.4383647798742136</v>
      </c>
      <c r="AU93" s="2">
        <v>3.7451437451437455</v>
      </c>
      <c r="AV93" s="2">
        <v>3.4660714285714289</v>
      </c>
      <c r="AW93" s="2">
        <f t="shared" si="29"/>
        <v>3.549859984529796</v>
      </c>
      <c r="AX93" s="2">
        <f t="shared" si="30"/>
        <v>8.6420018425083569</v>
      </c>
      <c r="AY93" s="2">
        <v>2.2801968635301963</v>
      </c>
      <c r="AZ93" s="2">
        <v>2.2790561947640486</v>
      </c>
      <c r="BA93" s="2">
        <v>2.3284548944337811</v>
      </c>
      <c r="BB93" s="2">
        <v>2.2959026509093419</v>
      </c>
      <c r="BC93" s="2">
        <f t="shared" si="31"/>
        <v>2.1516025363778817</v>
      </c>
      <c r="BD93" s="2">
        <f t="shared" si="18"/>
        <v>1.5461718218426193</v>
      </c>
      <c r="BE93" s="2">
        <v>4.3513212352753898</v>
      </c>
      <c r="BF93" s="2">
        <v>4.4179651695692028</v>
      </c>
      <c r="BG93" s="2">
        <v>4.2753303964757707</v>
      </c>
      <c r="BH93" s="2">
        <v>4.3482056004401208</v>
      </c>
      <c r="BI93" s="2">
        <f t="shared" si="32"/>
        <v>3.2803134488165591</v>
      </c>
      <c r="BJ93" s="2">
        <v>2.0347625428018459</v>
      </c>
      <c r="BK93" s="2">
        <v>1.9868440180258757</v>
      </c>
      <c r="BL93" s="2">
        <v>2.0570156846121237</v>
      </c>
      <c r="BM93" s="2">
        <v>2.0262074151466152</v>
      </c>
      <c r="BN93" s="2">
        <f t="shared" si="33"/>
        <v>3.463202536013342</v>
      </c>
      <c r="BO93" s="2">
        <v>2.14598247343078</v>
      </c>
      <c r="BP93" s="7"/>
    </row>
    <row r="94" spans="1:68" ht="19" customHeight="1">
      <c r="A94" s="1">
        <v>149</v>
      </c>
      <c r="B94" s="1">
        <v>3</v>
      </c>
      <c r="C94" s="1">
        <v>43</v>
      </c>
      <c r="D94" s="1">
        <v>45</v>
      </c>
      <c r="E94" s="1">
        <v>383.48</v>
      </c>
      <c r="F94" t="s">
        <v>12</v>
      </c>
      <c r="G94" s="1" t="s">
        <v>18</v>
      </c>
      <c r="H94" s="1">
        <v>2.9350000000000001</v>
      </c>
      <c r="I94" s="1">
        <v>2.9390000000000001</v>
      </c>
      <c r="J94" s="1">
        <v>0.17</v>
      </c>
      <c r="K94">
        <v>30</v>
      </c>
      <c r="L94" s="6">
        <v>865517.01302628499</v>
      </c>
      <c r="M94" s="6">
        <v>827876.29898502503</v>
      </c>
      <c r="N94" s="6">
        <v>627065.50469091302</v>
      </c>
      <c r="O94" s="5">
        <v>765922.19783538405</v>
      </c>
      <c r="P94" s="3">
        <f t="shared" si="19"/>
        <v>2.37862518909566</v>
      </c>
      <c r="Q94" s="4">
        <v>76962.839635844895</v>
      </c>
      <c r="R94" s="4">
        <v>105715.17492250301</v>
      </c>
      <c r="S94" s="4">
        <v>112188.829382551</v>
      </c>
      <c r="T94" s="5">
        <f t="shared" si="20"/>
        <v>97003.933252563569</v>
      </c>
      <c r="U94" s="3">
        <f t="shared" si="21"/>
        <v>3.2820422526920043</v>
      </c>
      <c r="V94" s="4">
        <v>115455.211232773</v>
      </c>
      <c r="W94" s="4">
        <v>69897.677479215505</v>
      </c>
      <c r="X94" s="4">
        <v>76182.931250721595</v>
      </c>
      <c r="Y94" s="5">
        <f t="shared" si="22"/>
        <v>85031.137358894499</v>
      </c>
      <c r="Z94" s="3">
        <f t="shared" si="23"/>
        <v>4.4212870801010755</v>
      </c>
      <c r="AA94" s="4">
        <v>35688.497754202901</v>
      </c>
      <c r="AB94" s="4">
        <v>211161.721080927</v>
      </c>
      <c r="AC94" s="4">
        <v>82399.984284649996</v>
      </c>
      <c r="AD94" s="5">
        <f t="shared" si="24"/>
        <v>85314.633569801998</v>
      </c>
      <c r="AE94" s="3">
        <f t="shared" si="34"/>
        <v>15.65774166248538</v>
      </c>
      <c r="AF94" s="4">
        <v>4711.6156890857101</v>
      </c>
      <c r="AG94" s="4">
        <v>14470.8998822333</v>
      </c>
      <c r="AH94" s="4">
        <v>5855.9258447254897</v>
      </c>
      <c r="AI94" s="5">
        <f t="shared" si="25"/>
        <v>7363.5457400006653</v>
      </c>
      <c r="AJ94" s="3">
        <f t="shared" si="26"/>
        <v>12.601880459007528</v>
      </c>
      <c r="AK94" s="4">
        <v>1440.6780306022399</v>
      </c>
      <c r="AL94" s="4">
        <v>2333.2577300786202</v>
      </c>
      <c r="AM94" s="4">
        <v>2122.1158519108799</v>
      </c>
      <c r="AN94" s="5">
        <f t="shared" si="27"/>
        <v>1925.0096551361423</v>
      </c>
      <c r="AO94" s="3">
        <f t="shared" si="28"/>
        <v>6.3754013373693059</v>
      </c>
      <c r="AP94" s="3">
        <v>23277.287722139401</v>
      </c>
      <c r="AQ94" s="3">
        <v>67859.374260106197</v>
      </c>
      <c r="AR94" s="3">
        <v>35802.051980112898</v>
      </c>
      <c r="AS94" s="3">
        <v>42312.904654119498</v>
      </c>
      <c r="AT94" s="2">
        <v>5.7072829131652663</v>
      </c>
      <c r="AU94" s="2">
        <v>6.5052700922266142</v>
      </c>
      <c r="AV94" s="2">
        <v>6.5561450044208662</v>
      </c>
      <c r="AW94" s="2">
        <f t="shared" si="29"/>
        <v>6.2562326699375816</v>
      </c>
      <c r="AX94" s="2">
        <f t="shared" si="30"/>
        <v>13.568262819484767</v>
      </c>
      <c r="AY94" s="2">
        <v>3.6740082431736223</v>
      </c>
      <c r="AZ94" s="2">
        <v>3.7141927083333339</v>
      </c>
      <c r="BA94" s="2">
        <v>3.6835568802781915</v>
      </c>
      <c r="BB94" s="2">
        <v>3.6905859439283826</v>
      </c>
      <c r="BC94" s="2">
        <f t="shared" si="31"/>
        <v>1.088836996895348</v>
      </c>
      <c r="BD94" s="2">
        <f t="shared" si="18"/>
        <v>1.6951868253414089</v>
      </c>
      <c r="BE94" s="2">
        <v>6.7626837363679471</v>
      </c>
      <c r="BF94" s="2">
        <v>6.7544459644322847</v>
      </c>
      <c r="BG94" s="2">
        <v>6.7624259005927954</v>
      </c>
      <c r="BH94" s="2">
        <v>6.7598518671310091</v>
      </c>
      <c r="BI94" s="2">
        <f t="shared" si="32"/>
        <v>0.12186320199881207</v>
      </c>
      <c r="BJ94" s="2">
        <v>3.571875782619585</v>
      </c>
      <c r="BK94" s="2">
        <v>3.5961926374180542</v>
      </c>
      <c r="BL94" s="2">
        <v>3.6482164821648215</v>
      </c>
      <c r="BM94" s="2">
        <v>3.6054283007341539</v>
      </c>
      <c r="BN94" s="2">
        <f t="shared" si="33"/>
        <v>2.1173822685557671</v>
      </c>
      <c r="BO94" s="2">
        <v>1.8749095262148292</v>
      </c>
      <c r="BP94" s="7"/>
    </row>
    <row r="95" spans="1:68" ht="19" customHeight="1">
      <c r="A95" s="1">
        <v>151</v>
      </c>
      <c r="B95" s="1">
        <v>2</v>
      </c>
      <c r="C95" s="1">
        <v>63</v>
      </c>
      <c r="D95" s="1">
        <v>65</v>
      </c>
      <c r="E95" s="1">
        <v>387.96800000000002</v>
      </c>
      <c r="F95" t="s">
        <v>15</v>
      </c>
      <c r="G95" s="1" t="s">
        <v>18</v>
      </c>
      <c r="H95" s="1">
        <v>2.9089999999999998</v>
      </c>
      <c r="I95" s="1">
        <v>2.9159999999999999</v>
      </c>
      <c r="J95" s="1">
        <v>0.38</v>
      </c>
      <c r="K95">
        <v>40</v>
      </c>
      <c r="L95" s="6">
        <v>204072.082419955</v>
      </c>
      <c r="M95" s="6">
        <v>215219.70895048999</v>
      </c>
      <c r="N95" s="6">
        <v>165584.621913718</v>
      </c>
      <c r="O95" s="5">
        <v>193744.126568351</v>
      </c>
      <c r="P95" s="3">
        <f t="shared" si="19"/>
        <v>2.1535297369717354</v>
      </c>
      <c r="Q95" s="4">
        <v>31273.313346440002</v>
      </c>
      <c r="R95" s="4">
        <v>39382.332123422399</v>
      </c>
      <c r="S95" s="4">
        <v>49164.562063579397</v>
      </c>
      <c r="T95" s="5">
        <f t="shared" si="20"/>
        <v>39268.336198551726</v>
      </c>
      <c r="U95" s="3">
        <f t="shared" si="21"/>
        <v>4.2768058556902639</v>
      </c>
      <c r="V95" s="4">
        <v>27779.534219891098</v>
      </c>
      <c r="W95" s="4">
        <v>39219.969063117896</v>
      </c>
      <c r="X95" s="4">
        <v>39515.030788211101</v>
      </c>
      <c r="Y95" s="5">
        <f t="shared" si="22"/>
        <v>35048.129405417341</v>
      </c>
      <c r="Z95" s="3">
        <f t="shared" si="23"/>
        <v>3.367407064850108</v>
      </c>
      <c r="AA95" s="4">
        <v>13032.2944639378</v>
      </c>
      <c r="AB95" s="4">
        <v>14023.787397104101</v>
      </c>
      <c r="AC95" s="4">
        <v>28512.1898503581</v>
      </c>
      <c r="AD95" s="5">
        <f t="shared" si="24"/>
        <v>17336.932535714248</v>
      </c>
      <c r="AE95" s="3">
        <f t="shared" si="34"/>
        <v>8.02104069302497</v>
      </c>
      <c r="AF95" s="4">
        <v>2946.7506172826602</v>
      </c>
      <c r="AG95" s="4">
        <v>5311.3495903091398</v>
      </c>
      <c r="AH95" s="4">
        <v>3989.49096302611</v>
      </c>
      <c r="AI95" s="5">
        <f t="shared" si="25"/>
        <v>3967.2410166875416</v>
      </c>
      <c r="AJ95" s="3">
        <f t="shared" si="26"/>
        <v>7.110249154562406</v>
      </c>
      <c r="AK95" s="4">
        <v>823.145317720565</v>
      </c>
      <c r="AL95" s="4">
        <v>1767.49761804275</v>
      </c>
      <c r="AM95" s="4">
        <v>1708.1242526082101</v>
      </c>
      <c r="AN95" s="5">
        <f t="shared" si="27"/>
        <v>1354.5184847690005</v>
      </c>
      <c r="AO95" s="3">
        <f t="shared" si="28"/>
        <v>10.597225921419197</v>
      </c>
      <c r="AP95" s="3">
        <v>12965.215530121201</v>
      </c>
      <c r="AQ95" s="3">
        <v>24375.644210739199</v>
      </c>
      <c r="AR95" s="3">
        <v>23568.225154704</v>
      </c>
      <c r="AS95" s="3">
        <v>20303.028298521502</v>
      </c>
      <c r="AT95" s="2">
        <v>6.2628534704370171</v>
      </c>
      <c r="AU95" s="2">
        <v>6.1145447053976092</v>
      </c>
      <c r="AV95" s="2">
        <v>5.9637326813365927</v>
      </c>
      <c r="AW95" s="2">
        <f t="shared" si="29"/>
        <v>6.11371028572374</v>
      </c>
      <c r="AX95" s="2">
        <f t="shared" si="30"/>
        <v>4.8926228938081673</v>
      </c>
      <c r="AY95" s="2">
        <v>3.5180505415162453</v>
      </c>
      <c r="AZ95" s="2">
        <v>3.502875629043853</v>
      </c>
      <c r="BA95" s="2">
        <v>3.3995354239256677</v>
      </c>
      <c r="BB95" s="2">
        <v>3.4734871981619224</v>
      </c>
      <c r="BC95" s="2">
        <f t="shared" si="31"/>
        <v>3.4119923531974643</v>
      </c>
      <c r="BD95" s="2">
        <f t="shared" si="18"/>
        <v>1.7601073321816052</v>
      </c>
      <c r="BE95" s="2">
        <v>6.3692810457516336</v>
      </c>
      <c r="BF95" s="2">
        <v>6.4493698392003473</v>
      </c>
      <c r="BG95" s="2">
        <v>6.1751054852320664</v>
      </c>
      <c r="BH95" s="2">
        <v>6.331252123394683</v>
      </c>
      <c r="BI95" s="2">
        <f t="shared" si="32"/>
        <v>4.3319133186126573</v>
      </c>
      <c r="BJ95" s="2">
        <v>3.4803571428571427</v>
      </c>
      <c r="BK95" s="2">
        <v>3.4803571428571427</v>
      </c>
      <c r="BL95" s="2">
        <v>3.3924432081594804</v>
      </c>
      <c r="BM95" s="2">
        <v>3.4510524979579222</v>
      </c>
      <c r="BN95" s="2">
        <f t="shared" si="33"/>
        <v>2.5474528350317263</v>
      </c>
      <c r="BO95" s="2">
        <v>1.8345858624697973</v>
      </c>
      <c r="BP95" s="7"/>
    </row>
  </sheetData>
  <phoneticPr fontId="18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all_results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2022-02-25T15:15:12Z</dcterms:created>
  <dcterms:modified xsi:type="dcterms:W3CDTF">2022-08-26T02:05:35Z</dcterms:modified>
</cp:coreProperties>
</file>